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M:\PIRKIMAI\2025\Tarptautinis\TŪM\PRELIMINARI\Kėdžių pirkimas\SKELBIMUI SAV TINKLAPYJE\"/>
    </mc:Choice>
  </mc:AlternateContent>
  <xr:revisionPtr revIDLastSave="0" documentId="8_{0B941E0D-1291-431E-B618-751AF397F396}" xr6:coauthVersionLast="47" xr6:coauthVersionMax="47" xr10:uidLastSave="{00000000-0000-0000-0000-000000000000}"/>
  <bookViews>
    <workbookView xWindow="-120" yWindow="-120" windowWidth="29040" windowHeight="15720" xr2:uid="{00000000-000D-0000-FFFF-FFFF00000000}"/>
  </bookViews>
  <sheets>
    <sheet name="Lapas1" sheetId="1" r:id="rId1"/>
    <sheet name="Lapas2" sheetId="2" r:id="rId2"/>
    <sheet name="Lapas3" sheetId="3" r:id="rId3"/>
  </sheets>
  <definedNames>
    <definedName name="_xlnm.Print_Area" localSheetId="0">Lapas1!$A$1:$J$88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 i="1" l="1"/>
  <c r="J41" i="1" s="1"/>
  <c r="I42" i="1"/>
  <c r="J42" i="1" s="1"/>
  <c r="I43" i="1"/>
  <c r="J43" i="1" s="1"/>
  <c r="I44" i="1"/>
  <c r="J44" i="1" s="1"/>
  <c r="I45" i="1"/>
  <c r="J45" i="1" s="1"/>
  <c r="I46" i="1"/>
  <c r="J46" i="1" s="1"/>
  <c r="I47" i="1"/>
  <c r="J47" i="1" s="1"/>
  <c r="I48" i="1"/>
  <c r="J48" i="1" s="1"/>
  <c r="I40" i="1"/>
  <c r="J40" i="1" s="1"/>
  <c r="I39" i="1"/>
  <c r="J39" i="1" s="1"/>
  <c r="I38" i="1"/>
  <c r="J38" i="1" s="1"/>
  <c r="I37" i="1"/>
  <c r="J37" i="1" s="1"/>
  <c r="I36" i="1"/>
  <c r="J36" i="1" s="1"/>
  <c r="I35" i="1"/>
  <c r="J35" i="1" s="1"/>
  <c r="I34" i="1"/>
  <c r="J34" i="1" s="1"/>
  <c r="I33" i="1"/>
  <c r="J33" i="1" s="1"/>
  <c r="I32" i="1"/>
  <c r="J32" i="1" s="1"/>
  <c r="I31" i="1"/>
  <c r="J31" i="1" s="1"/>
  <c r="I30" i="1" l="1"/>
  <c r="J30" i="1" s="1"/>
  <c r="J49" i="1" l="1"/>
  <c r="I49" i="1" l="1"/>
  <c r="B17" i="1" l="1"/>
  <c r="B19" i="1"/>
</calcChain>
</file>

<file path=xl/sharedStrings.xml><?xml version="1.0" encoding="utf-8"?>
<sst xmlns="http://schemas.openxmlformats.org/spreadsheetml/2006/main" count="113" uniqueCount="92">
  <si>
    <t>Bendrą planuojamą kainą sudaro:</t>
  </si>
  <si>
    <t>Eil. Nr.</t>
  </si>
  <si>
    <t>Mato vnt.</t>
  </si>
  <si>
    <t>PVM tarifas %</t>
  </si>
  <si>
    <t>be PVM (Eur)</t>
  </si>
  <si>
    <t>su PVM (Eur)</t>
  </si>
  <si>
    <t>Pateikto dokumento pavadinimas</t>
  </si>
  <si>
    <t>Dokumento puslapių skaičius</t>
  </si>
  <si>
    <t xml:space="preserve">Bendra planuojama kaina </t>
  </si>
  <si>
    <t xml:space="preserve">Eil. Nr. </t>
  </si>
  <si>
    <t>Prekės pavadinimas</t>
  </si>
  <si>
    <t>Eur be PVM (7 stulpelio suminė eilutė)</t>
  </si>
  <si>
    <t>Eur su PVM (8 stulpelio suminė eilutė)</t>
  </si>
  <si>
    <t xml:space="preserve">Tais atvejais, kai pagal galiojančius teisės aktus tiekėjui nereikia mokėti PVM, prašome nurodyti juridinį pagrindą, kuriuo remiantis nereikia mokėti PVM: ......................................................................... </t>
  </si>
  <si>
    <t>vnt.</t>
  </si>
  <si>
    <t>1.</t>
  </si>
  <si>
    <t>2.</t>
  </si>
  <si>
    <t>3.</t>
  </si>
  <si>
    <t>4.</t>
  </si>
  <si>
    <t>5.</t>
  </si>
  <si>
    <t>Paaiškinimas, kokia konkreti informacija dokumente yra konfidenciali</t>
  </si>
  <si>
    <t xml:space="preserve">Pastaba: tiekėjai nurodo taikomą (jei taikoma) PVM tarifą (5-tas lentelės stulpelis) ir įkainį (6-tas lentelės stulpelis). Pageidautina, kad 6 stulpelyje prekės įkainis būtų nurodytas ne daugiau kaip 2 skaitmenų po kablelio tikslumu. Kiti pasiūlymo kainos skaičiavimai bus paskaičiuoti automatiškai. </t>
  </si>
  <si>
    <t>Konkurso sąlygų 2 priedas</t>
  </si>
  <si>
    <t>¹Pildyti tuomet, jei sutarties vykdymui bus pasitelkti subtiekėjai.</t>
  </si>
  <si>
    <r>
      <rPr>
        <b/>
        <sz val="12"/>
        <color theme="1"/>
        <rFont val="Calibri"/>
        <family val="2"/>
        <charset val="186"/>
        <scheme val="minor"/>
      </rPr>
      <t xml:space="preserve">PASIŪLYMAS </t>
    </r>
    <r>
      <rPr>
        <sz val="12"/>
        <color theme="1"/>
        <rFont val="Calibri"/>
        <family val="2"/>
        <charset val="186"/>
        <scheme val="minor"/>
      </rPr>
      <t xml:space="preserve"> </t>
    </r>
  </si>
  <si>
    <r>
      <t>Vieneto įkainis be PVM (Eur)</t>
    </r>
    <r>
      <rPr>
        <b/>
        <sz val="11"/>
        <color rgb="FFFF0000"/>
        <rFont val="Calibri"/>
        <family val="2"/>
        <charset val="186"/>
        <scheme val="minor"/>
      </rPr>
      <t xml:space="preserve"> </t>
    </r>
  </si>
  <si>
    <r>
      <rPr>
        <b/>
        <sz val="11"/>
        <color theme="1"/>
        <rFont val="Calibri"/>
        <family val="2"/>
        <charset val="186"/>
        <scheme val="minor"/>
      </rPr>
      <t>Įrašyti abi reikalaujamas reikšmes:</t>
    </r>
    <r>
      <rPr>
        <sz val="11"/>
        <color theme="1"/>
        <rFont val="Calibri"/>
        <family val="2"/>
        <charset val="186"/>
        <scheme val="minor"/>
      </rPr>
      <t xml:space="preserve">
</t>
    </r>
    <r>
      <rPr>
        <b/>
        <sz val="11"/>
        <color theme="1"/>
        <rFont val="Calibri"/>
        <family val="2"/>
        <charset val="186"/>
        <scheme val="minor"/>
      </rPr>
      <t>1. Subtiekėjams numatomos perduoti tiekt prekės / teikti paslaugos (įvardinti konkrečiai prekes / paslaugas); 
2. Subtiekėjams perduodama sutarties dalis % ar Eur sutarties kainoje</t>
    </r>
  </si>
  <si>
    <t>4. Patvirtiname, kad visi pridedami dokumentai yra mūsų pasiūlymo dalis.</t>
  </si>
  <si>
    <t>6. Pasiūlymas galioja iki konkurso sąlygų 8.1 punkte nurodyto termino.</t>
  </si>
  <si>
    <t>7. Jeigu mūsų pasiūlymas bus nustatytas laimėjusiu, mes sutinkame pirkimo dokumentuose nurodytu terminu sudaryti preliminariąją sutartį.</t>
  </si>
  <si>
    <t>8. Vykdant sutartį pasitelksiu šiuos subtiekėjus¹</t>
  </si>
  <si>
    <t>Subtiekėjo pavadinimas, kodas, adresas</t>
  </si>
  <si>
    <r>
      <t>9. Šiame pasiūlyme yra pateikta ir konfidenciali informacija</t>
    </r>
    <r>
      <rPr>
        <sz val="12"/>
        <color theme="1"/>
        <rFont val="Calibri"/>
        <family val="2"/>
        <charset val="186"/>
        <scheme val="minor"/>
      </rPr>
      <t xml:space="preserve"> (dokumentai su konfidencialia informacija įsegti atskirai)²:</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</si>
  <si>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</si>
  <si>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r>
      <t xml:space="preserve">²Pildyti tuomet, jei bus pateikta konfidenciali informacija. Tiekėjas negali nurodyti, kad konfidenciali yra pasiūlymo kaina arba, kad visas pasiūlymas yra konfidencialus. Nurodant kuri konkreti informacija pasiūlyme yra konfidenciali, prašome vadovautis Viešųjų pirkimų tarnybos parengtomis gairėmis </t>
    </r>
    <r>
      <rPr>
        <b/>
        <sz val="10"/>
        <color rgb="FF0070C0"/>
        <rFont val="Calibri"/>
        <family val="2"/>
        <charset val="186"/>
        <scheme val="minor"/>
      </rPr>
      <t>https://vpt.lrv.lt/uploads/vpt/documents/files/mp/konfidenciali_informacija.pdf</t>
    </r>
    <r>
      <rPr>
        <sz val="10"/>
        <color theme="1"/>
        <rFont val="Calibri"/>
        <family val="2"/>
        <charset val="186"/>
        <scheme val="minor"/>
      </rPr>
      <t>. Konfidencialia informacija gali būti, įskaitant, bet ja neapsiribojant, komercinė (gamybinė) paslaptis ir konfidencialieji pasiūlymų aspektai. Konfidencialia negalima laikyti informacijos nurodytos VPĮ 20 str. 2 d. Tiekėjas turi aiškiai nurodyti, kokie su pasiūlymu pateikti dokumentai laikytini konfidencialiais. Perkančioji organizacija, Komisija, jos nariai ar ekspertai ir kiti asmenys negali atskleisti tiekėjo pateiktos informacijos, kurią tiekėjas nurodė kaip konfidencialią. Jei tiekėjas nenurodo konfidencialios informacijos, laikoma, kad tokios tiekėjo pasiūlyme nėra.</t>
    </r>
  </si>
  <si>
    <t>Už pasiūlymą atsakingo asmens vardas, pavardė, tel., el. pašto adresas</t>
  </si>
  <si>
    <r>
      <t xml:space="preserve">Tiekėjo adresas, pašto kodas </t>
    </r>
    <r>
      <rPr>
        <i/>
        <sz val="12"/>
        <color theme="1"/>
        <rFont val="Calibri"/>
        <family val="2"/>
        <charset val="186"/>
        <scheme val="minor"/>
      </rPr>
      <t>(jei dalyvauja jungtinės veiklos sutartimi, surašomi visų sutarties šalių duomenys)</t>
    </r>
  </si>
  <si>
    <r>
      <t xml:space="preserve">Tiekėjo pavadinimas, juridinio asmens kodas (pagal juridinio asmens registravimo pažymėjimo duomenis) </t>
    </r>
    <r>
      <rPr>
        <i/>
        <sz val="12"/>
        <color theme="1"/>
        <rFont val="Calibri"/>
        <family val="2"/>
        <charset val="186"/>
        <scheme val="minor"/>
      </rPr>
      <t>(jei dalyvauja jungtinės veiklos sutartimi, surašomi visų sutarties šalių duomenys)</t>
    </r>
  </si>
  <si>
    <t>Adresatas: Kauno miesto savivaldybės administracija</t>
  </si>
  <si>
    <t>Preliminarus kiekis</t>
  </si>
  <si>
    <t>6.</t>
  </si>
  <si>
    <t>7.</t>
  </si>
  <si>
    <t>8.</t>
  </si>
  <si>
    <t>9.</t>
  </si>
  <si>
    <t>10.</t>
  </si>
  <si>
    <t>11.</t>
  </si>
  <si>
    <t>12.</t>
  </si>
  <si>
    <t>3. Šiuo pasiūlymu įsipareigojame laikytis Viešųjų pirkimų įstatymo ir kitų teisės aktų.</t>
  </si>
  <si>
    <t>5. Įsipareigojame laikytis pasiūlyme pateiktų ir pirkimo dokumentuose nustatytų sąlygų bei nesiimti jokių veiksmų, galinčių sutrukdyti pasiūlymo akceptavimui ar preliminariosios sutarties pasirašymui ir įsipareigojimui.</t>
  </si>
  <si>
    <t xml:space="preserve">2. Patvirtiname, kad į prekių įkainius (be PVM) yra įskaičiuoti visi mokesčiai (išskyrus PVM) ir visos išlaidos, susijusios su preliminariojoje sutartyje numatytų įsipareigojimų įvykdymu, įskaitant prekių pristatymo, sunešimo ir sumontavimo išlaidos, bei visos kitos išlaidos, reikalingos tinkamai pagal preliminariąją sutartį sudaromoms pagrindinėms sutartims įgyvendinti. </t>
  </si>
  <si>
    <r>
      <t xml:space="preserve">DĖL KĖDŽIŲ, PAGAL PROJEKTĄ „TŪKSTANTMEČIO MOKYKLOS II“, PIRKIMO             </t>
    </r>
    <r>
      <rPr>
        <b/>
        <i/>
        <sz val="12"/>
        <color theme="1"/>
        <rFont val="Calibri"/>
        <family val="2"/>
        <charset val="186"/>
        <scheme val="minor"/>
      </rPr>
      <t xml:space="preserve">   </t>
    </r>
    <r>
      <rPr>
        <b/>
        <sz val="12"/>
        <color theme="1"/>
        <rFont val="Calibri"/>
        <family val="2"/>
        <charset val="186"/>
        <scheme val="minor"/>
      </rPr>
      <t xml:space="preserve">                                                                      </t>
    </r>
  </si>
  <si>
    <r>
      <t>1. Išnagrinėję konkurso sąlygas, konkurso sąlygų priedus ir reikalavimus nurodytoms prekėms, mes siūlome kėdes</t>
    </r>
    <r>
      <rPr>
        <b/>
        <sz val="12"/>
        <color theme="1"/>
        <rFont val="Calibri"/>
        <family val="2"/>
        <charset val="186"/>
        <scheme val="minor"/>
      </rPr>
      <t xml:space="preserve">, nurodytas techninėje specifikacijoje, </t>
    </r>
    <r>
      <rPr>
        <sz val="12"/>
        <color theme="1"/>
        <rFont val="Calibri"/>
        <family val="2"/>
        <charset val="186"/>
        <scheme val="minor"/>
      </rPr>
      <t>ir atitinkančias joje nurodytus reikalavimus (pridedame užpildytą techninę specifikaciją), pristatyti, sunešti ir sumontuoti už bendrą planuojamą kainą*:</t>
    </r>
  </si>
  <si>
    <t>Kėdė Nr. 1 (kėdė be porankių)</t>
  </si>
  <si>
    <t>Kėdė Nr. 2 (kėdė be porankių)</t>
  </si>
  <si>
    <t xml:space="preserve">Kėdė Nr. 3 (ergonominė (su porankiais) </t>
  </si>
  <si>
    <t>Kėdė Nr. 4 (reguliuojamo aukščio (be porankių)</t>
  </si>
  <si>
    <t xml:space="preserve">Kėdė Nr. 5 (reguliuojamo aukščio (be porankių) </t>
  </si>
  <si>
    <t xml:space="preserve">Kėdė Nr. 6 (reguliuojamo aukščio (be porankių) </t>
  </si>
  <si>
    <t xml:space="preserve">Kėdė Nr. 7 (be porankių) </t>
  </si>
  <si>
    <t xml:space="preserve">Kėdė Nr. 8 (be porankių) </t>
  </si>
  <si>
    <t xml:space="preserve">Kėdė Nr. 9 (ergonominė (be porankių) </t>
  </si>
  <si>
    <t>Kėdė Nr. 10 (ergonominė (su porankiais)</t>
  </si>
  <si>
    <t xml:space="preserve">Kėdė Nr. 11 (be porankių) </t>
  </si>
  <si>
    <t xml:space="preserve">Kėdė Nr. 12 (sulankstoma) </t>
  </si>
  <si>
    <t>13.</t>
  </si>
  <si>
    <t>14.</t>
  </si>
  <si>
    <t>15.</t>
  </si>
  <si>
    <t>16.</t>
  </si>
  <si>
    <t>17.</t>
  </si>
  <si>
    <t>18.</t>
  </si>
  <si>
    <t>19.</t>
  </si>
  <si>
    <t>Kėdė Nr. 13 (taburetė)</t>
  </si>
  <si>
    <t>Kėdė Nr. 14 (baro)</t>
  </si>
  <si>
    <t>Kėdė Nr. 15 (pramoninė)</t>
  </si>
  <si>
    <t>Kėdė Nr. 16 (be porankių)</t>
  </si>
  <si>
    <t>Kėdė Nr. 17 (mokinio)</t>
  </si>
  <si>
    <t>Kėdė Nr. 18 (ergonominė (su porankiais))</t>
  </si>
  <si>
    <t>Kėdė Nr. 19 (reguliuojamo aukščio (be porankių))</t>
  </si>
  <si>
    <r>
      <t xml:space="preserve">*Pasiūlyme nurodyta bendra planuojama kaina neturi viršyti </t>
    </r>
    <r>
      <rPr>
        <b/>
        <i/>
        <sz val="11"/>
        <color rgb="FFFF0000"/>
        <rFont val="Calibri"/>
        <family val="2"/>
        <charset val="186"/>
        <scheme val="minor"/>
      </rPr>
      <t>135 634,32 Eur su PVM</t>
    </r>
    <r>
      <rPr>
        <i/>
        <sz val="11"/>
        <color rgb="FFFF0000"/>
        <rFont val="Calibri"/>
        <family val="2"/>
        <charset val="186"/>
        <scheme val="minor"/>
      </rPr>
      <t xml:space="preserve">,o Pasiūlymo formos 1 punkto lentelėje nurodytų atitinkamų prekių bendra planuojama kaina atitinkamoje eilutėje </t>
    </r>
    <r>
      <rPr>
        <b/>
        <i/>
        <sz val="11"/>
        <color rgb="FFFF0000"/>
        <rFont val="Calibri"/>
        <family val="2"/>
        <charset val="186"/>
        <scheme val="minor"/>
      </rPr>
      <t xml:space="preserve">neturi viršyti šių sumų: 1 eilutėje – 12 098,79  Eur su PVM; 2 eilutėje –  5 808,00 Eur su PVM; 3 eilutėje – 1 815,00 Eur su PVM; 4 eilutėje – 3 872,00 Eur su PVM; 5 eilutėje – 5 789,85  Eur su PVM; 6 eilutėje – 14 066,25 Eur su PVM; 7 eilutėje – 23 740,20 Eur su PVM; 8 eilutėje – 653,40 Eur su PVM; 9 eilutėje – 1 948,10 Eur su PVM; 10 eilutėje – 4 326,96 Eur su PVM; 11 eilutėje – 26 329,60 Eur su PVM; 12 eilutėje – 5 687,00 Eur su PVM; 13 eilutėje – 2 424,11 Eur su PVM; 14 eilutėje – 2 265,12 Eur su PVM; 15 eilutėje – 3 630,00 Eur su PVM; 16 eilutėje – 2 364,44 Eur su PVM; 17 eilutėje – 15 064,50 Eur su PVM; 18 eilutėje – 1 452,00 Eur su PVM; 19 eilutėje – 2 299,00 Eur su PVM. </t>
    </r>
    <r>
      <rPr>
        <i/>
        <sz val="11"/>
        <color rgb="FFFF0000"/>
        <rFont val="Calibri"/>
        <family val="2"/>
        <charset val="186"/>
        <scheme val="minor"/>
      </rPr>
      <t>Jeigu tiekėjo pasiūlymo bendra planuojama kaina bus didesnė ir (ar) Pasiūlymo formos 1 punkto lentelės nors vienoje 1 – 19 eilutėse nurodytų atitinkamų prekių bendra kaina viršys aukščiau nurodytas sumas, toks tiekėjo pasiūlymas bus atmestas, kaip neatitinkantis pirkimo dokumentų reikalavimų. Perkančioji organizacija, vertindama tiekėjų pasiūlymus, atsižvelgs į galutinę jos mokėtiną lėšų sumą, įskaitant Perkančiosios organizacijos ir pirkimą laimėjusio tiekėjo įgyjamas mokestines prievoles, susijusias su PVM.</t>
    </r>
    <r>
      <rPr>
        <b/>
        <i/>
        <sz val="11"/>
        <color rgb="FFFF0000"/>
        <rFont val="Calibri"/>
        <family val="2"/>
        <charset val="186"/>
        <scheme val="minor"/>
      </rPr>
      <t xml:space="preserve">
</t>
    </r>
  </si>
  <si>
    <t xml:space="preserve">UAB Nisma, 302716243 </t>
  </si>
  <si>
    <t xml:space="preserve">Palivarko g. 13a, LT-91288, Klaipėdos r.
</t>
  </si>
  <si>
    <t xml:space="preserve">Artūras Matikonis,+370 633 39338, gamyba@nisma.lt
</t>
  </si>
  <si>
    <t>Įgaliojimas</t>
  </si>
  <si>
    <t>TS_kėdės</t>
  </si>
  <si>
    <t xml:space="preserve">Techninė specifikacija </t>
  </si>
  <si>
    <t>VMI pažyma</t>
  </si>
  <si>
    <t>EBVPD</t>
  </si>
  <si>
    <t>Atitikties deklaracija</t>
  </si>
  <si>
    <t>DEKLARACIJA DĖL TIEKĖJO ATSAKINGŲ ASMENŲ</t>
  </si>
  <si>
    <t>Tiekėjo deklaracija</t>
  </si>
  <si>
    <t>Blue angel Ecolable sertifikatas</t>
  </si>
  <si>
    <t>FSC sertifikatas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</si>
</sst>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b/>
      <u/>
      <sz val="12"/>
      <color theme="1"/>
      <name val="Times New Roman"/>
      <family val="1"/>
      <charset val="186"/>
    </font>
    <font>
      <sz val="11"/>
      <color theme="1"/>
      <name val="Calibri"/>
      <family val="2"/>
      <charset val="186"/>
    </font>
    <font>
      <b/>
      <sz val="11"/>
      <color theme="1"/>
      <name val="Calibri"/>
      <family val="2"/>
      <charset val="186"/>
      <scheme val="minor"/>
    </font>
    <font>
      <sz val="12"/>
      <color theme="1"/>
      <name val="Calibri"/>
      <family val="2"/>
      <charset val="186"/>
      <scheme val="minor"/>
    </font>
    <font>
      <b/>
      <sz val="12"/>
      <color theme="1"/>
      <name val="Calibri"/>
      <family val="2"/>
      <charset val="186"/>
      <scheme val="minor"/>
    </font>
    <font>
      <b/>
      <i/>
      <sz val="12"/>
      <color theme="1"/>
      <name val="Calibri"/>
      <family val="2"/>
      <charset val="186"/>
      <scheme val="minor"/>
    </font>
    <font>
      <i/>
      <sz val="12"/>
      <color theme="1"/>
      <name val="Calibri"/>
      <family val="2"/>
      <charset val="186"/>
      <scheme val="minor"/>
    </font>
    <font>
      <i/>
      <sz val="11"/>
      <color rgb="FFFF0000"/>
      <name val="Calibri"/>
      <family val="2"/>
      <charset val="186"/>
      <scheme val="minor"/>
    </font>
    <font>
      <b/>
      <i/>
      <sz val="11"/>
      <color rgb="FFFF0000"/>
      <name val="Calibri"/>
      <family val="2"/>
      <charset val="186"/>
      <scheme val="minor"/>
    </font>
    <font>
      <b/>
      <sz val="11"/>
      <name val="Calibri"/>
      <family val="2"/>
      <charset val="186"/>
      <scheme val="minor"/>
    </font>
    <font>
      <b/>
      <sz val="11"/>
      <color rgb="FFFF0000"/>
      <name val="Calibri"/>
      <family val="2"/>
      <charset val="186"/>
      <scheme val="minor"/>
    </font>
    <font>
      <b/>
      <i/>
      <sz val="10"/>
      <color theme="1"/>
      <name val="Calibri"/>
      <family val="2"/>
      <charset val="186"/>
      <scheme val="minor"/>
    </font>
    <font>
      <i/>
      <sz val="12"/>
      <name val="Calibri"/>
      <family val="2"/>
      <charset val="186"/>
      <scheme val="minor"/>
    </font>
    <font>
      <i/>
      <sz val="11"/>
      <color theme="1"/>
      <name val="Calibri"/>
      <family val="2"/>
      <charset val="186"/>
      <scheme val="minor"/>
    </font>
    <font>
      <sz val="10"/>
      <color theme="1"/>
      <name val="Calibri"/>
      <family val="2"/>
      <charset val="186"/>
      <scheme val="minor"/>
    </font>
    <font>
      <b/>
      <sz val="10"/>
      <color rgb="FF0070C0"/>
      <name val="Calibri"/>
      <family val="2"/>
      <charset val="186"/>
      <scheme val="minor"/>
    </font>
    <font>
      <b/>
      <u/>
      <sz val="12"/>
      <color theme="1"/>
      <name val="Calibri"/>
      <family val="2"/>
      <charset val="186"/>
      <scheme val="minor"/>
    </font>
    <font>
      <u/>
      <sz val="12"/>
      <color theme="1"/>
      <name val="Calibri"/>
      <family val="2"/>
      <charset val="186"/>
      <scheme val="minor"/>
    </font>
    <font>
      <sz val="11"/>
      <color rgb="FF020202"/>
      <name val="Calibri"/>
      <family val="2"/>
      <charset val="186"/>
    </font>
  </fonts>
  <fills count="3">
    <fill>
      <patternFill patternType="none"/>
    </fill>
    <fill>
      <patternFill patternType="gray125"/>
    </fill>
    <fill>
      <patternFill patternType="solid">
        <fgColor theme="2"/>
        <bgColor indexed="64"/>
      </patternFill>
    </fill>
  </fills>
  <borders count="3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42">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3" fillId="0" borderId="0" xfId="0" applyFont="1" applyAlignment="1" applyProtection="1">
      <alignment vertical="center" wrapText="1"/>
      <protection locked="0"/>
    </xf>
    <xf numFmtId="0" fontId="0" fillId="0" borderId="0" xfId="0" applyProtection="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protection hidden="1"/>
    </xf>
    <xf numFmtId="0" fontId="0" fillId="0" borderId="0" xfId="0" applyAlignment="1" applyProtection="1">
      <alignment horizontal="left"/>
      <protection locked="0"/>
    </xf>
    <xf numFmtId="0" fontId="2" fillId="0" borderId="0" xfId="0" applyFont="1" applyAlignment="1" applyProtection="1">
      <alignment horizontal="left" vertical="center" wrapText="1"/>
      <protection locked="0"/>
    </xf>
    <xf numFmtId="0" fontId="1" fillId="0" borderId="0" xfId="0" applyFont="1" applyAlignment="1" applyProtection="1">
      <alignment horizontal="left"/>
      <protection locked="0"/>
    </xf>
    <xf numFmtId="0" fontId="6" fillId="0" borderId="0" xfId="0" applyFont="1" applyProtection="1">
      <protection locked="0"/>
    </xf>
    <xf numFmtId="0" fontId="6" fillId="0" borderId="0" xfId="0" applyFont="1" applyAlignment="1" applyProtection="1">
      <alignment horizontal="left"/>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vertical="center" wrapText="1"/>
      <protection locked="0"/>
    </xf>
    <xf numFmtId="2" fontId="6" fillId="0" borderId="8" xfId="0" applyNumberFormat="1" applyFont="1" applyBorder="1" applyAlignment="1" applyProtection="1">
      <alignment horizontal="right" vertical="center" wrapText="1"/>
      <protection hidden="1"/>
    </xf>
    <xf numFmtId="2" fontId="6" fillId="0" borderId="0" xfId="0" applyNumberFormat="1" applyFont="1" applyAlignment="1" applyProtection="1">
      <alignment horizontal="right" vertical="center" wrapText="1"/>
      <protection hidden="1"/>
    </xf>
    <xf numFmtId="0" fontId="5" fillId="2" borderId="8" xfId="0" applyFont="1" applyFill="1" applyBorder="1" applyAlignment="1" applyProtection="1">
      <alignment horizontal="center" vertical="center" wrapText="1"/>
      <protection locked="0"/>
    </xf>
    <xf numFmtId="0" fontId="5" fillId="2" borderId="8" xfId="0" applyFont="1" applyFill="1" applyBorder="1" applyAlignment="1" applyProtection="1">
      <alignment horizontal="center" vertical="center"/>
      <protection locked="0"/>
    </xf>
    <xf numFmtId="0" fontId="5" fillId="2" borderId="2" xfId="0" applyFont="1" applyFill="1" applyBorder="1" applyAlignment="1" applyProtection="1">
      <alignment horizontal="left" vertical="center" wrapText="1"/>
      <protection locked="0"/>
    </xf>
    <xf numFmtId="0" fontId="7" fillId="0" borderId="2" xfId="0" applyFont="1" applyBorder="1" applyAlignment="1" applyProtection="1">
      <alignment horizontal="left"/>
      <protection locked="0"/>
    </xf>
    <xf numFmtId="0" fontId="7" fillId="0" borderId="0" xfId="0" applyFont="1" applyAlignment="1" applyProtection="1">
      <alignment horizontal="left"/>
      <protection locked="0"/>
    </xf>
    <xf numFmtId="0" fontId="0" fillId="0" borderId="0" xfId="0" applyAlignment="1" applyProtection="1">
      <alignment horizontal="left" wrapText="1"/>
      <protection locked="0"/>
    </xf>
    <xf numFmtId="0" fontId="6" fillId="0" borderId="0" xfId="0" applyFont="1" applyAlignment="1" applyProtection="1">
      <alignment horizontal="left" wrapText="1"/>
      <protection locked="0"/>
    </xf>
    <xf numFmtId="0" fontId="5" fillId="2" borderId="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6" fillId="0" borderId="0" xfId="0" applyFont="1" applyAlignment="1" applyProtection="1">
      <alignment horizontal="center"/>
      <protection locked="0"/>
    </xf>
    <xf numFmtId="0" fontId="14" fillId="2" borderId="8" xfId="0" applyFont="1" applyFill="1" applyBorder="1" applyAlignment="1" applyProtection="1">
      <alignment horizontal="center" vertical="center" wrapText="1"/>
      <protection locked="0"/>
    </xf>
    <xf numFmtId="0" fontId="14" fillId="2" borderId="32" xfId="0" applyFont="1" applyFill="1" applyBorder="1" applyAlignment="1" applyProtection="1">
      <alignment horizontal="center" vertical="center" wrapText="1"/>
      <protection locked="0"/>
    </xf>
    <xf numFmtId="0" fontId="14" fillId="2" borderId="33" xfId="0"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protection locked="0"/>
    </xf>
    <xf numFmtId="0" fontId="14" fillId="2" borderId="34" xfId="0" applyFont="1" applyFill="1" applyBorder="1" applyAlignment="1" applyProtection="1">
      <alignment horizontal="center" vertical="center" wrapText="1"/>
      <protection locked="0"/>
    </xf>
    <xf numFmtId="0" fontId="0" fillId="0" borderId="5" xfId="0" applyBorder="1" applyAlignment="1" applyProtection="1">
      <alignment horizontal="center" vertical="center" wrapText="1"/>
      <protection hidden="1"/>
    </xf>
    <xf numFmtId="2" fontId="0" fillId="0" borderId="5" xfId="0" applyNumberFormat="1" applyBorder="1" applyAlignment="1" applyProtection="1">
      <alignment vertical="center"/>
      <protection hidden="1"/>
    </xf>
    <xf numFmtId="0" fontId="0" fillId="0" borderId="2" xfId="0" applyBorder="1" applyAlignment="1" applyProtection="1">
      <alignment horizontal="center" vertical="center" wrapText="1"/>
      <protection hidden="1"/>
    </xf>
    <xf numFmtId="2" fontId="5" fillId="0" borderId="8" xfId="0" applyNumberFormat="1" applyFont="1" applyBorder="1" applyProtection="1">
      <protection hidden="1"/>
    </xf>
    <xf numFmtId="2" fontId="0" fillId="0" borderId="2" xfId="0" applyNumberFormat="1" applyBorder="1" applyAlignment="1" applyProtection="1">
      <alignment horizontal="center" vertical="center" wrapText="1"/>
      <protection locked="0"/>
    </xf>
    <xf numFmtId="0" fontId="0" fillId="0" borderId="31" xfId="0" applyBorder="1" applyAlignment="1" applyProtection="1">
      <alignment horizontal="center" vertical="center" wrapText="1"/>
      <protection hidden="1"/>
    </xf>
    <xf numFmtId="2" fontId="0" fillId="0" borderId="31" xfId="0" applyNumberFormat="1" applyBorder="1" applyAlignment="1" applyProtection="1">
      <alignment horizontal="center" vertical="center" wrapText="1"/>
      <protection locked="0"/>
    </xf>
    <xf numFmtId="0" fontId="0" fillId="0" borderId="15" xfId="0" applyBorder="1" applyAlignment="1" applyProtection="1">
      <alignment horizontal="right" vertical="center" wrapText="1"/>
      <protection hidden="1"/>
    </xf>
    <xf numFmtId="2" fontId="0" fillId="0" borderId="5" xfId="0" applyNumberForma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hidden="1"/>
    </xf>
    <xf numFmtId="0" fontId="4" fillId="0" borderId="2" xfId="0" applyFont="1" applyBorder="1" applyAlignment="1" applyProtection="1">
      <alignment vertical="center" wrapText="1"/>
      <protection hidden="1"/>
    </xf>
    <xf numFmtId="1" fontId="0" fillId="0" borderId="5" xfId="0" applyNumberFormat="1" applyBorder="1" applyAlignment="1" applyProtection="1">
      <alignment horizontal="center" vertical="center" wrapText="1"/>
      <protection hidden="1"/>
    </xf>
    <xf numFmtId="0" fontId="4" fillId="0" borderId="2" xfId="0" applyFont="1" applyBorder="1" applyAlignment="1" applyProtection="1">
      <alignment horizontal="left" vertical="center" wrapText="1"/>
      <protection hidden="1"/>
    </xf>
    <xf numFmtId="0" fontId="4" fillId="0" borderId="2" xfId="0" applyFont="1" applyBorder="1" applyAlignment="1" applyProtection="1">
      <alignment horizontal="center" vertical="center"/>
      <protection hidden="1"/>
    </xf>
    <xf numFmtId="0" fontId="21" fillId="0" borderId="2" xfId="0" applyFont="1" applyBorder="1" applyAlignment="1" applyProtection="1">
      <alignment vertical="center" wrapText="1"/>
      <protection hidden="1"/>
    </xf>
    <xf numFmtId="0" fontId="4" fillId="0" borderId="2" xfId="0" applyFont="1" applyBorder="1" applyAlignment="1" applyProtection="1">
      <alignment horizontal="justify" vertical="center"/>
      <protection hidden="1"/>
    </xf>
    <xf numFmtId="0" fontId="4" fillId="0" borderId="31" xfId="0" applyFont="1" applyBorder="1" applyAlignment="1" applyProtection="1">
      <alignment vertical="center" wrapText="1"/>
      <protection hidden="1"/>
    </xf>
    <xf numFmtId="0" fontId="4" fillId="0" borderId="31" xfId="0" applyFont="1" applyBorder="1" applyAlignment="1" applyProtection="1">
      <alignment horizontal="center" vertical="center"/>
      <protection hidden="1"/>
    </xf>
    <xf numFmtId="0" fontId="0" fillId="0" borderId="2" xfId="0" applyBorder="1" applyAlignment="1" applyProtection="1">
      <alignment horizontal="center"/>
      <protection locked="0"/>
    </xf>
    <xf numFmtId="0" fontId="0" fillId="0" borderId="2" xfId="0" applyBorder="1" applyAlignment="1" applyProtection="1">
      <alignment horizontal="left" vertical="center" wrapText="1"/>
      <protection locked="0"/>
    </xf>
    <xf numFmtId="0" fontId="0" fillId="0" borderId="2" xfId="0" applyBorder="1" applyAlignment="1" applyProtection="1">
      <alignment horizontal="center" vertical="center"/>
      <protection locked="0"/>
    </xf>
    <xf numFmtId="0" fontId="6" fillId="0" borderId="6" xfId="0" applyFont="1" applyBorder="1" applyAlignment="1" applyProtection="1">
      <alignment horizontal="left" wrapText="1"/>
      <protection locked="0"/>
    </xf>
    <xf numFmtId="0" fontId="6" fillId="0" borderId="7" xfId="0" applyFont="1" applyBorder="1" applyAlignment="1" applyProtection="1">
      <alignment horizontal="left" wrapText="1"/>
      <protection locked="0"/>
    </xf>
    <xf numFmtId="0" fontId="6" fillId="0" borderId="1" xfId="0" applyFont="1" applyBorder="1" applyAlignment="1" applyProtection="1">
      <alignment horizontal="left" wrapText="1"/>
      <protection locked="0"/>
    </xf>
    <xf numFmtId="0" fontId="6" fillId="0" borderId="6" xfId="0" applyFont="1" applyBorder="1" applyAlignment="1" applyProtection="1">
      <alignment horizontal="left"/>
      <protection locked="0"/>
    </xf>
    <xf numFmtId="0" fontId="6" fillId="0" borderId="7" xfId="0" applyFont="1" applyBorder="1" applyAlignment="1" applyProtection="1">
      <alignment horizontal="left"/>
      <protection locked="0"/>
    </xf>
    <xf numFmtId="0" fontId="6" fillId="0" borderId="1" xfId="0" applyFont="1" applyBorder="1" applyAlignment="1" applyProtection="1">
      <alignment horizontal="left"/>
      <protection locked="0"/>
    </xf>
    <xf numFmtId="0" fontId="19" fillId="0" borderId="0" xfId="0" applyFont="1" applyProtection="1">
      <protection locked="0"/>
    </xf>
    <xf numFmtId="0" fontId="20" fillId="0" borderId="0" xfId="0" applyFont="1" applyProtection="1">
      <protection locked="0"/>
    </xf>
    <xf numFmtId="0" fontId="6" fillId="0" borderId="0" xfId="0" applyFont="1" applyProtection="1">
      <protection locked="0"/>
    </xf>
    <xf numFmtId="0" fontId="6" fillId="0" borderId="11" xfId="0" applyFont="1" applyBorder="1" applyProtection="1">
      <protection locked="0"/>
    </xf>
    <xf numFmtId="14" fontId="6" fillId="0" borderId="0" xfId="0" applyNumberFormat="1"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right" vertical="center"/>
      <protection locked="0"/>
    </xf>
    <xf numFmtId="0" fontId="6" fillId="0" borderId="0" xfId="0" applyFont="1" applyAlignment="1" applyProtection="1">
      <alignment horizontal="right"/>
      <protection locked="0"/>
    </xf>
    <xf numFmtId="0" fontId="7" fillId="0" borderId="3" xfId="0" applyFont="1" applyBorder="1" applyAlignment="1" applyProtection="1">
      <alignment horizontal="left" wrapText="1"/>
      <protection locked="0"/>
    </xf>
    <xf numFmtId="0" fontId="16" fillId="0" borderId="0" xfId="0" applyFont="1" applyAlignment="1" applyProtection="1">
      <alignment horizontal="justify" vertical="center" wrapText="1"/>
      <protection locked="0"/>
    </xf>
    <xf numFmtId="0" fontId="5" fillId="2" borderId="2" xfId="0" applyFont="1" applyFill="1" applyBorder="1" applyAlignment="1" applyProtection="1">
      <alignment horizontal="center" vertical="center" wrapText="1"/>
      <protection locked="0"/>
    </xf>
    <xf numFmtId="0" fontId="0" fillId="2" borderId="2" xfId="0" applyFill="1" applyBorder="1" applyAlignment="1" applyProtection="1">
      <alignment horizontal="center" vertical="center" wrapText="1"/>
      <protection locked="0"/>
    </xf>
    <xf numFmtId="0" fontId="6" fillId="0" borderId="0" xfId="0" applyFont="1" applyAlignment="1" applyProtection="1">
      <alignment horizontal="center"/>
      <protection locked="0"/>
    </xf>
    <xf numFmtId="0" fontId="6" fillId="0" borderId="2" xfId="0" applyFont="1" applyBorder="1" applyAlignment="1" applyProtection="1">
      <alignment horizontal="left" wrapText="1"/>
      <protection locked="0"/>
    </xf>
    <xf numFmtId="0" fontId="6" fillId="0" borderId="6" xfId="0" applyFont="1" applyBorder="1" applyAlignment="1" applyProtection="1">
      <alignment horizontal="center" wrapText="1"/>
      <protection locked="0"/>
    </xf>
    <xf numFmtId="0" fontId="6" fillId="0" borderId="7" xfId="0" applyFont="1" applyBorder="1" applyAlignment="1" applyProtection="1">
      <alignment horizontal="center" wrapText="1"/>
      <protection locked="0"/>
    </xf>
    <xf numFmtId="0" fontId="6" fillId="0" borderId="1" xfId="0" applyFont="1" applyBorder="1" applyAlignment="1" applyProtection="1">
      <alignment horizontal="center" wrapText="1"/>
      <protection locked="0"/>
    </xf>
    <xf numFmtId="0" fontId="5" fillId="2" borderId="7"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6" fillId="2" borderId="24" xfId="0" applyFont="1" applyFill="1" applyBorder="1" applyAlignment="1" applyProtection="1">
      <alignment horizontal="left" vertical="center" wrapText="1"/>
      <protection locked="0"/>
    </xf>
    <xf numFmtId="0" fontId="6" fillId="2" borderId="9" xfId="0" applyFont="1" applyFill="1" applyBorder="1" applyAlignment="1" applyProtection="1">
      <alignment horizontal="left" vertical="center" wrapText="1"/>
      <protection locked="0"/>
    </xf>
    <xf numFmtId="0" fontId="6" fillId="2" borderId="26" xfId="0" applyFont="1" applyFill="1" applyBorder="1" applyAlignment="1" applyProtection="1">
      <alignment horizontal="left" vertical="center" wrapText="1"/>
      <protection locked="0"/>
    </xf>
    <xf numFmtId="0" fontId="6" fillId="2" borderId="25" xfId="0" applyFont="1" applyFill="1" applyBorder="1" applyAlignment="1" applyProtection="1">
      <alignment horizontal="left" vertical="center" wrapText="1"/>
      <protection locked="0"/>
    </xf>
    <xf numFmtId="0" fontId="6" fillId="2" borderId="7" xfId="0" applyFont="1" applyFill="1" applyBorder="1" applyAlignment="1" applyProtection="1">
      <alignment horizontal="left" vertical="center" wrapText="1"/>
      <protection locked="0"/>
    </xf>
    <xf numFmtId="0" fontId="6" fillId="0" borderId="27" xfId="0" applyFont="1" applyBorder="1" applyAlignment="1" applyProtection="1">
      <alignment horizontal="left" vertical="center" wrapText="1"/>
      <protection locked="0"/>
    </xf>
    <xf numFmtId="0" fontId="6" fillId="0" borderId="28" xfId="0" applyFont="1" applyBorder="1" applyAlignment="1" applyProtection="1">
      <alignment horizontal="left" vertical="center" wrapText="1"/>
      <protection locked="0"/>
    </xf>
    <xf numFmtId="0" fontId="6" fillId="0" borderId="29" xfId="0" applyFont="1" applyBorder="1" applyAlignment="1" applyProtection="1">
      <alignment horizontal="left" vertical="center" wrapText="1"/>
      <protection locked="0"/>
    </xf>
    <xf numFmtId="0" fontId="6" fillId="0" borderId="25"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11" fillId="0" borderId="0" xfId="0" applyFont="1" applyAlignment="1" applyProtection="1">
      <alignment horizontal="justify" vertical="center" wrapText="1"/>
      <protection locked="0"/>
    </xf>
    <xf numFmtId="0" fontId="6" fillId="0" borderId="0" xfId="0" applyFont="1" applyAlignment="1" applyProtection="1">
      <alignment horizontal="left" vertical="center"/>
      <protection locked="0"/>
    </xf>
    <xf numFmtId="0" fontId="10" fillId="2" borderId="0" xfId="0" applyFont="1" applyFill="1" applyAlignment="1" applyProtection="1">
      <alignment horizontal="justify" vertical="top" wrapText="1"/>
      <protection locked="0"/>
    </xf>
    <xf numFmtId="0" fontId="5" fillId="2" borderId="6" xfId="0" applyFont="1" applyFill="1" applyBorder="1" applyAlignment="1" applyProtection="1">
      <alignment horizontal="center" vertical="center" wrapText="1"/>
      <protection locked="0"/>
    </xf>
    <xf numFmtId="2" fontId="0" fillId="0" borderId="6"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6" fillId="0" borderId="0" xfId="0" applyFont="1" applyAlignment="1" applyProtection="1">
      <alignment horizontal="justify" vertical="top" wrapText="1"/>
      <protection locked="0"/>
    </xf>
    <xf numFmtId="0" fontId="12" fillId="2" borderId="19" xfId="0" applyFont="1" applyFill="1" applyBorder="1" applyAlignment="1" applyProtection="1">
      <alignment horizontal="center" vertical="center" wrapText="1"/>
      <protection locked="0"/>
    </xf>
    <xf numFmtId="0" fontId="12" fillId="2" borderId="20" xfId="0" applyFont="1" applyFill="1" applyBorder="1" applyAlignment="1" applyProtection="1">
      <alignment horizontal="center" vertical="center" wrapText="1"/>
      <protection locked="0"/>
    </xf>
    <xf numFmtId="0" fontId="5" fillId="2" borderId="16" xfId="0" applyFont="1" applyFill="1" applyBorder="1" applyAlignment="1" applyProtection="1">
      <alignment horizontal="center" vertical="center" wrapText="1"/>
      <protection locked="0"/>
    </xf>
    <xf numFmtId="0" fontId="5" fillId="2" borderId="17" xfId="0" applyFont="1" applyFill="1" applyBorder="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10" fillId="0" borderId="0" xfId="0" applyFont="1" applyAlignment="1" applyProtection="1">
      <alignment horizontal="justify" vertical="center" wrapText="1"/>
      <protection locked="0"/>
    </xf>
    <xf numFmtId="0" fontId="0" fillId="0" borderId="0" xfId="0" applyAlignment="1" applyProtection="1">
      <alignment horizontal="justify" vertical="center" wrapText="1"/>
      <protection locked="0"/>
    </xf>
    <xf numFmtId="0" fontId="5" fillId="2" borderId="13"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0" fontId="6" fillId="0" borderId="0" xfId="0" applyFont="1" applyAlignment="1" applyProtection="1">
      <alignment horizontal="justify" vertical="center" wrapText="1"/>
      <protection locked="0"/>
    </xf>
    <xf numFmtId="0" fontId="5" fillId="0" borderId="18" xfId="0" applyFont="1" applyBorder="1" applyAlignment="1" applyProtection="1">
      <alignment horizontal="right" vertical="center" wrapText="1"/>
      <protection hidden="1"/>
    </xf>
    <xf numFmtId="0" fontId="5" fillId="0" borderId="11" xfId="0" applyFont="1" applyBorder="1" applyAlignment="1" applyProtection="1">
      <alignment horizontal="right" vertical="center" wrapText="1"/>
      <protection hidden="1"/>
    </xf>
    <xf numFmtId="0" fontId="5" fillId="0" borderId="23" xfId="0" applyFont="1" applyBorder="1" applyAlignment="1" applyProtection="1">
      <alignment horizontal="right" vertical="center" wrapText="1"/>
      <protection hidden="1"/>
    </xf>
    <xf numFmtId="0" fontId="5" fillId="2" borderId="21"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5" fillId="2" borderId="18" xfId="0" applyFont="1" applyFill="1" applyBorder="1" applyAlignment="1" applyProtection="1">
      <alignment horizontal="center" vertical="center" wrapText="1"/>
      <protection locked="0"/>
    </xf>
    <xf numFmtId="0" fontId="5" fillId="2" borderId="11"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2" fontId="0" fillId="0" borderId="5" xfId="0" applyNumberFormat="1" applyBorder="1" applyAlignment="1" applyProtection="1">
      <alignment horizontal="center" vertical="center" wrapText="1"/>
      <protection locked="0"/>
    </xf>
    <xf numFmtId="0" fontId="17" fillId="2" borderId="4" xfId="0" applyFont="1" applyFill="1" applyBorder="1" applyAlignment="1" applyProtection="1">
      <alignment horizontal="left" vertical="center" wrapText="1"/>
      <protection locked="0"/>
    </xf>
    <xf numFmtId="0" fontId="7" fillId="0" borderId="0" xfId="0" applyFont="1" applyAlignment="1" applyProtection="1">
      <alignment vertical="center" wrapText="1"/>
      <protection locked="0"/>
    </xf>
    <xf numFmtId="0" fontId="7" fillId="0" borderId="0" xfId="0" applyFont="1" applyAlignment="1" applyProtection="1">
      <alignment horizontal="left"/>
      <protection locked="0"/>
    </xf>
    <xf numFmtId="0" fontId="7" fillId="0" borderId="1" xfId="0" applyFont="1" applyBorder="1" applyAlignment="1" applyProtection="1">
      <alignment horizontal="left" wrapText="1"/>
      <protection locked="0"/>
    </xf>
    <xf numFmtId="0" fontId="7" fillId="0" borderId="6" xfId="0" applyFont="1" applyBorder="1" applyAlignment="1" applyProtection="1">
      <alignment horizontal="left" wrapText="1"/>
      <protection locked="0"/>
    </xf>
    <xf numFmtId="0" fontId="0" fillId="2" borderId="6"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7" fillId="0" borderId="6" xfId="0" applyFont="1" applyBorder="1" applyAlignment="1" applyProtection="1">
      <alignment horizontal="left"/>
      <protection locked="0"/>
    </xf>
    <xf numFmtId="0" fontId="7" fillId="0" borderId="7" xfId="0" applyFont="1" applyBorder="1" applyAlignment="1" applyProtection="1">
      <alignment horizontal="left"/>
      <protection locked="0"/>
    </xf>
    <xf numFmtId="0" fontId="7" fillId="0" borderId="1" xfId="0" applyFont="1" applyBorder="1" applyAlignment="1" applyProtection="1">
      <alignment horizontal="left"/>
      <protection locked="0"/>
    </xf>
    <xf numFmtId="0" fontId="17" fillId="2" borderId="4" xfId="0" applyFont="1" applyFill="1" applyBorder="1" applyAlignment="1" applyProtection="1">
      <alignment horizontal="justify" vertical="justify" wrapText="1"/>
      <protection locked="0"/>
    </xf>
    <xf numFmtId="0" fontId="7" fillId="0" borderId="2" xfId="0" applyFont="1" applyBorder="1" applyAlignment="1" applyProtection="1">
      <alignment horizontal="left"/>
      <protection locked="0"/>
    </xf>
    <xf numFmtId="2" fontId="0" fillId="0" borderId="2" xfId="0" applyNumberFormat="1" applyBorder="1" applyAlignment="1" applyProtection="1">
      <alignment horizontal="center" vertical="center" wrapText="1"/>
      <protection locked="0"/>
    </xf>
    <xf numFmtId="0" fontId="15" fillId="0" borderId="0" xfId="0" applyFont="1" applyAlignment="1" applyProtection="1">
      <alignment horizontal="left" vertical="center" wrapText="1"/>
      <protection hidden="1"/>
    </xf>
    <xf numFmtId="0" fontId="14" fillId="2" borderId="34" xfId="0" applyFont="1" applyFill="1" applyBorder="1" applyAlignment="1" applyProtection="1">
      <alignment horizontal="center" vertical="center" wrapText="1"/>
      <protection locked="0"/>
    </xf>
    <xf numFmtId="2" fontId="0" fillId="0" borderId="35" xfId="0" applyNumberFormat="1" applyBorder="1" applyAlignment="1" applyProtection="1">
      <alignment horizontal="center" vertical="center" wrapText="1"/>
      <protection locked="0"/>
    </xf>
    <xf numFmtId="2" fontId="0" fillId="0" borderId="36" xfId="0" applyNumberFormat="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8"/>
  <sheetViews>
    <sheetView tabSelected="1" topLeftCell="A27" zoomScale="70" zoomScaleNormal="70" zoomScaleSheetLayoutView="80" zoomScalePageLayoutView="75" workbookViewId="0">
      <selection activeCell="G84" sqref="G84:J84"/>
    </sheetView>
  </sheetViews>
  <sheetFormatPr defaultColWidth="9.140625" defaultRowHeight="15" x14ac:dyDescent="0.25"/>
  <cols>
    <col min="1" max="1" width="5.85546875" style="5" customWidth="1"/>
    <col min="2" max="2" width="29.5703125" style="8" customWidth="1"/>
    <col min="3" max="3" width="11.28515625" style="5" customWidth="1"/>
    <col min="4" max="4" width="13.28515625" style="5" customWidth="1"/>
    <col min="5" max="5" width="10.85546875" style="5" customWidth="1"/>
    <col min="6" max="6" width="7" style="5" customWidth="1"/>
    <col min="7" max="7" width="4.42578125" style="5" customWidth="1"/>
    <col min="8" max="8" width="2.5703125" style="5" hidden="1" customWidth="1"/>
    <col min="9" max="9" width="12.7109375" style="5" customWidth="1"/>
    <col min="10" max="10" width="13.28515625" style="5" customWidth="1"/>
    <col min="11" max="11" width="9.140625" style="5"/>
    <col min="12" max="12" width="22" style="5" customWidth="1"/>
    <col min="13" max="16384" width="9.140625" style="5"/>
  </cols>
  <sheetData>
    <row r="1" spans="1:12" ht="15.75" x14ac:dyDescent="0.25">
      <c r="A1" s="65" t="s">
        <v>22</v>
      </c>
      <c r="B1" s="65"/>
      <c r="C1" s="65"/>
      <c r="D1" s="65"/>
      <c r="E1" s="65"/>
      <c r="F1" s="65"/>
      <c r="G1" s="65"/>
      <c r="H1" s="65"/>
      <c r="I1" s="65"/>
      <c r="J1" s="65"/>
      <c r="K1" s="1"/>
      <c r="L1" s="1"/>
    </row>
    <row r="2" spans="1:12" ht="15.75" x14ac:dyDescent="0.25">
      <c r="A2" s="66"/>
      <c r="B2" s="66"/>
      <c r="C2" s="66"/>
      <c r="D2" s="66"/>
      <c r="E2" s="66"/>
      <c r="F2" s="66"/>
      <c r="G2" s="66"/>
      <c r="H2" s="66"/>
      <c r="I2" s="66"/>
      <c r="J2" s="66"/>
      <c r="K2" s="1"/>
      <c r="L2" s="1"/>
    </row>
    <row r="3" spans="1:12" ht="15.75" x14ac:dyDescent="0.25">
      <c r="A3" s="59" t="s">
        <v>38</v>
      </c>
      <c r="B3" s="60"/>
      <c r="C3" s="60"/>
      <c r="D3" s="60"/>
      <c r="E3" s="60"/>
      <c r="F3" s="60"/>
      <c r="G3" s="60"/>
      <c r="H3" s="60"/>
      <c r="I3" s="60"/>
      <c r="J3" s="60"/>
      <c r="K3" s="1"/>
      <c r="L3" s="1"/>
    </row>
    <row r="4" spans="1:12" ht="15.75" x14ac:dyDescent="0.25">
      <c r="A4" s="59"/>
      <c r="B4" s="59"/>
      <c r="C4" s="59"/>
      <c r="D4" s="59"/>
      <c r="E4" s="59"/>
      <c r="F4" s="59"/>
      <c r="G4" s="59"/>
      <c r="H4" s="59"/>
      <c r="I4" s="59"/>
      <c r="J4" s="59"/>
      <c r="K4" s="1"/>
      <c r="L4" s="1"/>
    </row>
    <row r="5" spans="1:12" ht="15.75" x14ac:dyDescent="0.25">
      <c r="A5" s="61"/>
      <c r="B5" s="61"/>
      <c r="C5" s="61"/>
      <c r="D5" s="61"/>
      <c r="E5" s="61"/>
      <c r="F5" s="61"/>
      <c r="G5" s="61"/>
      <c r="H5" s="61"/>
      <c r="I5" s="61"/>
      <c r="J5" s="61"/>
      <c r="K5" s="1"/>
      <c r="L5" s="1"/>
    </row>
    <row r="6" spans="1:12" ht="15.75" x14ac:dyDescent="0.25">
      <c r="A6" s="78" t="s">
        <v>24</v>
      </c>
      <c r="B6" s="78"/>
      <c r="C6" s="78"/>
      <c r="D6" s="78"/>
      <c r="E6" s="78"/>
      <c r="F6" s="78"/>
      <c r="G6" s="78"/>
      <c r="H6" s="78"/>
      <c r="I6" s="78"/>
      <c r="J6" s="78"/>
      <c r="K6" s="6"/>
      <c r="L6" s="6"/>
    </row>
    <row r="7" spans="1:12" ht="20.25" customHeight="1" x14ac:dyDescent="0.25">
      <c r="A7" s="79" t="s">
        <v>50</v>
      </c>
      <c r="B7" s="79"/>
      <c r="C7" s="79"/>
      <c r="D7" s="79"/>
      <c r="E7" s="79"/>
      <c r="F7" s="79"/>
      <c r="G7" s="79"/>
      <c r="H7" s="79"/>
      <c r="I7" s="79"/>
      <c r="J7" s="79"/>
      <c r="K7" s="3"/>
      <c r="L7" s="3"/>
    </row>
    <row r="8" spans="1:12" ht="17.25" customHeight="1" x14ac:dyDescent="0.25">
      <c r="A8" s="79"/>
      <c r="B8" s="79"/>
      <c r="C8" s="79"/>
      <c r="D8" s="79"/>
      <c r="E8" s="79"/>
      <c r="F8" s="79"/>
      <c r="G8" s="79"/>
      <c r="H8" s="79"/>
      <c r="I8" s="79"/>
      <c r="J8" s="79"/>
      <c r="K8" s="3"/>
      <c r="L8" s="3"/>
    </row>
    <row r="9" spans="1:12" ht="18" customHeight="1" x14ac:dyDescent="0.25">
      <c r="A9" s="64"/>
      <c r="B9" s="64"/>
      <c r="C9" s="64"/>
      <c r="D9" s="64"/>
      <c r="E9" s="64"/>
      <c r="F9" s="64"/>
      <c r="G9" s="64"/>
      <c r="H9" s="64"/>
      <c r="I9" s="64"/>
      <c r="J9" s="64"/>
      <c r="K9" s="3"/>
      <c r="L9" s="3"/>
    </row>
    <row r="10" spans="1:12" ht="20.25" customHeight="1" x14ac:dyDescent="0.25">
      <c r="A10" s="63">
        <v>45875</v>
      </c>
      <c r="B10" s="64"/>
      <c r="C10" s="64"/>
      <c r="D10" s="64"/>
      <c r="E10" s="64"/>
      <c r="F10" s="64"/>
      <c r="G10" s="64"/>
      <c r="H10" s="64"/>
      <c r="I10" s="64"/>
      <c r="J10" s="64"/>
      <c r="K10" s="3"/>
      <c r="L10" s="7"/>
    </row>
    <row r="11" spans="1:12" ht="16.5" thickBot="1" x14ac:dyDescent="0.3">
      <c r="A11" s="62"/>
      <c r="B11" s="62"/>
      <c r="C11" s="62"/>
      <c r="D11" s="62"/>
      <c r="E11" s="62"/>
      <c r="F11" s="62"/>
      <c r="G11" s="62"/>
      <c r="H11" s="62"/>
      <c r="I11" s="62"/>
      <c r="J11" s="62"/>
      <c r="K11" s="1"/>
      <c r="L11" s="1"/>
    </row>
    <row r="12" spans="1:12" ht="61.5" customHeight="1" x14ac:dyDescent="0.25">
      <c r="A12" s="81" t="s">
        <v>37</v>
      </c>
      <c r="B12" s="82"/>
      <c r="C12" s="82"/>
      <c r="D12" s="83"/>
      <c r="E12" s="86" t="s">
        <v>79</v>
      </c>
      <c r="F12" s="87"/>
      <c r="G12" s="87"/>
      <c r="H12" s="87"/>
      <c r="I12" s="87"/>
      <c r="J12" s="88"/>
      <c r="K12" s="2"/>
      <c r="L12" s="2"/>
    </row>
    <row r="13" spans="1:12" ht="35.25" customHeight="1" x14ac:dyDescent="0.25">
      <c r="A13" s="84" t="s">
        <v>36</v>
      </c>
      <c r="B13" s="85"/>
      <c r="C13" s="85"/>
      <c r="D13" s="85"/>
      <c r="E13" s="89" t="s">
        <v>80</v>
      </c>
      <c r="F13" s="90"/>
      <c r="G13" s="90"/>
      <c r="H13" s="90"/>
      <c r="I13" s="90"/>
      <c r="J13" s="91"/>
      <c r="K13" s="3"/>
      <c r="L13" s="3"/>
    </row>
    <row r="14" spans="1:12" ht="47.25" customHeight="1" x14ac:dyDescent="0.25">
      <c r="A14" s="92" t="s">
        <v>35</v>
      </c>
      <c r="B14" s="93"/>
      <c r="C14" s="93"/>
      <c r="D14" s="94"/>
      <c r="E14" s="89" t="s">
        <v>81</v>
      </c>
      <c r="F14" s="90"/>
      <c r="G14" s="90"/>
      <c r="H14" s="90"/>
      <c r="I14" s="90"/>
      <c r="J14" s="91"/>
      <c r="K14" s="3"/>
      <c r="L14" s="1"/>
    </row>
    <row r="15" spans="1:12" ht="15.75" x14ac:dyDescent="0.25">
      <c r="A15" s="11"/>
      <c r="B15" s="12"/>
      <c r="C15" s="11"/>
      <c r="D15" s="11"/>
      <c r="E15" s="11"/>
      <c r="F15" s="11"/>
      <c r="G15" s="11"/>
      <c r="H15" s="11"/>
      <c r="I15" s="11"/>
      <c r="J15" s="11"/>
      <c r="K15" s="1"/>
      <c r="L15" s="1"/>
    </row>
    <row r="16" spans="1:12" ht="60.75" customHeight="1" thickBot="1" x14ac:dyDescent="0.3">
      <c r="A16" s="101" t="s">
        <v>51</v>
      </c>
      <c r="B16" s="101"/>
      <c r="C16" s="101"/>
      <c r="D16" s="101"/>
      <c r="E16" s="101"/>
      <c r="F16" s="101"/>
      <c r="G16" s="101"/>
      <c r="H16" s="101"/>
      <c r="I16" s="101"/>
      <c r="J16" s="101"/>
      <c r="K16" s="3"/>
      <c r="L16" s="3"/>
    </row>
    <row r="17" spans="1:12" ht="25.5" customHeight="1" thickBot="1" x14ac:dyDescent="0.3">
      <c r="A17" s="13"/>
      <c r="B17" s="15">
        <f>J49</f>
        <v>135213.87</v>
      </c>
      <c r="C17" s="106" t="s">
        <v>12</v>
      </c>
      <c r="D17" s="106"/>
      <c r="E17" s="106"/>
      <c r="F17" s="106"/>
      <c r="G17" s="13"/>
      <c r="H17" s="13"/>
      <c r="I17" s="13"/>
      <c r="J17" s="14"/>
      <c r="K17" s="3"/>
      <c r="L17" s="3"/>
    </row>
    <row r="18" spans="1:12" ht="20.25" customHeight="1" thickBot="1" x14ac:dyDescent="0.3">
      <c r="A18" s="96"/>
      <c r="B18" s="96"/>
      <c r="C18" s="96"/>
      <c r="D18" s="13"/>
      <c r="E18" s="13"/>
      <c r="F18" s="13"/>
      <c r="G18" s="13"/>
      <c r="H18" s="13"/>
      <c r="I18" s="13"/>
      <c r="J18" s="14"/>
      <c r="K18" s="3"/>
      <c r="L18" s="3"/>
    </row>
    <row r="19" spans="1:12" ht="28.5" customHeight="1" thickBot="1" x14ac:dyDescent="0.3">
      <c r="A19" s="13"/>
      <c r="B19" s="15">
        <f>I49</f>
        <v>111747</v>
      </c>
      <c r="C19" s="106" t="s">
        <v>11</v>
      </c>
      <c r="D19" s="106"/>
      <c r="E19" s="106"/>
      <c r="F19" s="106"/>
      <c r="G19" s="106"/>
      <c r="H19" s="106"/>
      <c r="I19" s="106"/>
      <c r="J19" s="106"/>
      <c r="K19" s="3"/>
      <c r="L19" s="3"/>
    </row>
    <row r="20" spans="1:12" ht="28.5" customHeight="1" x14ac:dyDescent="0.25">
      <c r="A20" s="13"/>
      <c r="B20" s="16"/>
      <c r="C20" s="13"/>
      <c r="D20" s="13"/>
      <c r="E20" s="13"/>
      <c r="F20" s="13"/>
      <c r="G20" s="13"/>
      <c r="H20" s="13"/>
      <c r="I20" s="13"/>
      <c r="J20" s="13"/>
      <c r="K20" s="3"/>
      <c r="L20" s="3"/>
    </row>
    <row r="21" spans="1:12" ht="42.75" customHeight="1" x14ac:dyDescent="0.25">
      <c r="A21" s="107" t="s">
        <v>13</v>
      </c>
      <c r="B21" s="108"/>
      <c r="C21" s="108"/>
      <c r="D21" s="108"/>
      <c r="E21" s="108"/>
      <c r="F21" s="108"/>
      <c r="G21" s="108"/>
      <c r="H21" s="108"/>
      <c r="I21" s="108"/>
      <c r="J21" s="108"/>
      <c r="K21" s="3"/>
      <c r="L21" s="3"/>
    </row>
    <row r="22" spans="1:12" ht="18.75" customHeight="1" x14ac:dyDescent="0.25">
      <c r="A22" s="13"/>
      <c r="B22" s="16"/>
      <c r="C22" s="13"/>
      <c r="D22" s="13"/>
      <c r="E22" s="13"/>
      <c r="F22" s="13"/>
      <c r="G22" s="13"/>
      <c r="H22" s="13"/>
      <c r="I22" s="13"/>
      <c r="J22" s="13"/>
      <c r="K22" s="3"/>
      <c r="L22" s="3"/>
    </row>
    <row r="23" spans="1:12" ht="148.5" customHeight="1" x14ac:dyDescent="0.25">
      <c r="A23" s="97" t="s">
        <v>78</v>
      </c>
      <c r="B23" s="97"/>
      <c r="C23" s="97"/>
      <c r="D23" s="97"/>
      <c r="E23" s="97"/>
      <c r="F23" s="97"/>
      <c r="G23" s="97"/>
      <c r="H23" s="97"/>
      <c r="I23" s="97"/>
      <c r="J23" s="97"/>
      <c r="K23" s="3"/>
      <c r="L23" s="3"/>
    </row>
    <row r="24" spans="1:12" ht="52.5" customHeight="1" x14ac:dyDescent="0.25">
      <c r="A24" s="95" t="s">
        <v>21</v>
      </c>
      <c r="B24" s="95"/>
      <c r="C24" s="95"/>
      <c r="D24" s="95"/>
      <c r="E24" s="95"/>
      <c r="F24" s="95"/>
      <c r="G24" s="95"/>
      <c r="H24" s="95"/>
      <c r="I24" s="95"/>
      <c r="J24" s="95"/>
      <c r="K24" s="3"/>
      <c r="L24" s="3"/>
    </row>
    <row r="25" spans="1:12" ht="15.75" x14ac:dyDescent="0.25">
      <c r="A25" s="61"/>
      <c r="B25" s="61"/>
      <c r="C25" s="61"/>
      <c r="D25" s="61"/>
      <c r="E25" s="61"/>
      <c r="F25" s="61"/>
      <c r="G25" s="61"/>
      <c r="H25" s="61"/>
      <c r="I25" s="61"/>
      <c r="J25" s="61"/>
      <c r="K25" s="1"/>
      <c r="L25" s="1"/>
    </row>
    <row r="26" spans="1:12" ht="16.5" thickBot="1" x14ac:dyDescent="0.3">
      <c r="A26" s="106" t="s">
        <v>0</v>
      </c>
      <c r="B26" s="106"/>
      <c r="C26" s="106"/>
      <c r="D26" s="106"/>
      <c r="E26" s="106"/>
      <c r="F26" s="106"/>
      <c r="G26" s="106"/>
      <c r="H26" s="106"/>
      <c r="I26" s="106"/>
      <c r="J26" s="106"/>
      <c r="K26" s="1"/>
      <c r="L26" s="1"/>
    </row>
    <row r="27" spans="1:12" ht="22.5" customHeight="1" thickBot="1" x14ac:dyDescent="0.3">
      <c r="A27" s="111" t="s">
        <v>1</v>
      </c>
      <c r="B27" s="102" t="s">
        <v>10</v>
      </c>
      <c r="C27" s="104" t="s">
        <v>2</v>
      </c>
      <c r="D27" s="104" t="s">
        <v>39</v>
      </c>
      <c r="E27" s="111" t="s">
        <v>3</v>
      </c>
      <c r="F27" s="117" t="s">
        <v>25</v>
      </c>
      <c r="G27" s="118"/>
      <c r="H27" s="119"/>
      <c r="I27" s="109" t="s">
        <v>8</v>
      </c>
      <c r="J27" s="110"/>
      <c r="K27" s="1"/>
      <c r="L27" s="1"/>
    </row>
    <row r="28" spans="1:12" ht="27.75" customHeight="1" thickBot="1" x14ac:dyDescent="0.3">
      <c r="A28" s="112"/>
      <c r="B28" s="103"/>
      <c r="C28" s="105"/>
      <c r="D28" s="105"/>
      <c r="E28" s="112"/>
      <c r="F28" s="120"/>
      <c r="G28" s="121"/>
      <c r="H28" s="122"/>
      <c r="I28" s="17" t="s">
        <v>4</v>
      </c>
      <c r="J28" s="18" t="s">
        <v>5</v>
      </c>
      <c r="K28" s="1"/>
      <c r="L28" s="1"/>
    </row>
    <row r="29" spans="1:12" ht="16.5" customHeight="1" thickBot="1" x14ac:dyDescent="0.3">
      <c r="A29" s="28">
        <v>1</v>
      </c>
      <c r="B29" s="27">
        <v>2</v>
      </c>
      <c r="C29" s="29">
        <v>3</v>
      </c>
      <c r="D29" s="31">
        <v>4</v>
      </c>
      <c r="E29" s="31">
        <v>5</v>
      </c>
      <c r="F29" s="139">
        <v>6</v>
      </c>
      <c r="G29" s="139"/>
      <c r="H29" s="139"/>
      <c r="I29" s="31">
        <v>7</v>
      </c>
      <c r="J29" s="30">
        <v>8</v>
      </c>
      <c r="K29" s="1"/>
      <c r="L29" s="1"/>
    </row>
    <row r="30" spans="1:12" ht="29.45" customHeight="1" x14ac:dyDescent="0.25">
      <c r="A30" s="32" t="s">
        <v>15</v>
      </c>
      <c r="B30" s="42" t="s">
        <v>52</v>
      </c>
      <c r="C30" s="32" t="s">
        <v>14</v>
      </c>
      <c r="D30" s="41">
        <v>150</v>
      </c>
      <c r="E30" s="43">
        <v>21</v>
      </c>
      <c r="F30" s="123">
        <v>66.5</v>
      </c>
      <c r="G30" s="123"/>
      <c r="H30" s="40"/>
      <c r="I30" s="33">
        <f>ROUND(F30*D30,2)</f>
        <v>9975</v>
      </c>
      <c r="J30" s="33">
        <f>ROUND(I30+(E30*I30)/100,2)</f>
        <v>12069.75</v>
      </c>
      <c r="K30" s="1"/>
      <c r="L30" s="1"/>
    </row>
    <row r="31" spans="1:12" ht="29.45" customHeight="1" x14ac:dyDescent="0.25">
      <c r="A31" s="34" t="s">
        <v>16</v>
      </c>
      <c r="B31" s="44" t="s">
        <v>53</v>
      </c>
      <c r="C31" s="34" t="s">
        <v>14</v>
      </c>
      <c r="D31" s="41">
        <v>40</v>
      </c>
      <c r="E31" s="43">
        <v>21</v>
      </c>
      <c r="F31" s="123">
        <v>120</v>
      </c>
      <c r="G31" s="123"/>
      <c r="H31" s="36"/>
      <c r="I31" s="33">
        <f t="shared" ref="I31:I40" si="0">ROUND(F31*D31,2)</f>
        <v>4800</v>
      </c>
      <c r="J31" s="33">
        <f t="shared" ref="J31:J40" si="1">ROUND(I31+(E31*I31)/100,2)</f>
        <v>5808</v>
      </c>
      <c r="K31" s="1"/>
      <c r="L31" s="1"/>
    </row>
    <row r="32" spans="1:12" ht="29.1" customHeight="1" x14ac:dyDescent="0.25">
      <c r="A32" s="34" t="s">
        <v>17</v>
      </c>
      <c r="B32" s="42" t="s">
        <v>54</v>
      </c>
      <c r="C32" s="34" t="s">
        <v>14</v>
      </c>
      <c r="D32" s="45">
        <v>6</v>
      </c>
      <c r="E32" s="43">
        <v>21</v>
      </c>
      <c r="F32" s="123">
        <v>250</v>
      </c>
      <c r="G32" s="123"/>
      <c r="H32" s="36"/>
      <c r="I32" s="33">
        <f t="shared" si="0"/>
        <v>1500</v>
      </c>
      <c r="J32" s="33">
        <f t="shared" si="1"/>
        <v>1815</v>
      </c>
      <c r="K32" s="1"/>
      <c r="L32" s="1"/>
    </row>
    <row r="33" spans="1:12" ht="36.6" customHeight="1" x14ac:dyDescent="0.25">
      <c r="A33" s="34" t="s">
        <v>18</v>
      </c>
      <c r="B33" s="42" t="s">
        <v>55</v>
      </c>
      <c r="C33" s="34" t="s">
        <v>14</v>
      </c>
      <c r="D33" s="45">
        <v>32</v>
      </c>
      <c r="E33" s="43">
        <v>21</v>
      </c>
      <c r="F33" s="123">
        <v>100</v>
      </c>
      <c r="G33" s="123"/>
      <c r="H33" s="36"/>
      <c r="I33" s="33">
        <f t="shared" si="0"/>
        <v>3200</v>
      </c>
      <c r="J33" s="33">
        <f t="shared" si="1"/>
        <v>3872</v>
      </c>
      <c r="K33" s="1"/>
      <c r="L33" s="1"/>
    </row>
    <row r="34" spans="1:12" ht="28.5" customHeight="1" x14ac:dyDescent="0.25">
      <c r="A34" s="37" t="s">
        <v>19</v>
      </c>
      <c r="B34" s="46" t="s">
        <v>56</v>
      </c>
      <c r="C34" s="34" t="s">
        <v>14</v>
      </c>
      <c r="D34" s="45">
        <v>29</v>
      </c>
      <c r="E34" s="43">
        <v>21</v>
      </c>
      <c r="F34" s="123">
        <v>163</v>
      </c>
      <c r="G34" s="123"/>
      <c r="H34" s="38"/>
      <c r="I34" s="33">
        <f t="shared" si="0"/>
        <v>4727</v>
      </c>
      <c r="J34" s="33">
        <f t="shared" si="1"/>
        <v>5719.67</v>
      </c>
      <c r="K34" s="1"/>
      <c r="L34" s="1"/>
    </row>
    <row r="35" spans="1:12" ht="29.1" customHeight="1" x14ac:dyDescent="0.25">
      <c r="A35" s="37" t="s">
        <v>40</v>
      </c>
      <c r="B35" s="42" t="s">
        <v>57</v>
      </c>
      <c r="C35" s="34" t="s">
        <v>14</v>
      </c>
      <c r="D35" s="45">
        <v>155</v>
      </c>
      <c r="E35" s="43">
        <v>21</v>
      </c>
      <c r="F35" s="123">
        <v>75</v>
      </c>
      <c r="G35" s="123"/>
      <c r="H35" s="38"/>
      <c r="I35" s="33">
        <f t="shared" si="0"/>
        <v>11625</v>
      </c>
      <c r="J35" s="33">
        <f t="shared" si="1"/>
        <v>14066.25</v>
      </c>
      <c r="K35" s="1"/>
      <c r="L35" s="1"/>
    </row>
    <row r="36" spans="1:12" ht="29.1" customHeight="1" x14ac:dyDescent="0.25">
      <c r="A36" s="37" t="s">
        <v>41</v>
      </c>
      <c r="B36" s="42" t="s">
        <v>58</v>
      </c>
      <c r="C36" s="34" t="s">
        <v>14</v>
      </c>
      <c r="D36" s="45">
        <v>180</v>
      </c>
      <c r="E36" s="43">
        <v>21</v>
      </c>
      <c r="F36" s="123">
        <v>108.5</v>
      </c>
      <c r="G36" s="123"/>
      <c r="H36" s="38"/>
      <c r="I36" s="33">
        <f t="shared" si="0"/>
        <v>19530</v>
      </c>
      <c r="J36" s="33">
        <f t="shared" si="1"/>
        <v>23631.3</v>
      </c>
      <c r="K36" s="1"/>
      <c r="L36" s="1"/>
    </row>
    <row r="37" spans="1:12" ht="29.1" customHeight="1" x14ac:dyDescent="0.25">
      <c r="A37" s="37" t="s">
        <v>42</v>
      </c>
      <c r="B37" s="42" t="s">
        <v>59</v>
      </c>
      <c r="C37" s="34" t="s">
        <v>14</v>
      </c>
      <c r="D37" s="45">
        <v>6</v>
      </c>
      <c r="E37" s="43">
        <v>21</v>
      </c>
      <c r="F37" s="123">
        <v>90</v>
      </c>
      <c r="G37" s="123"/>
      <c r="H37" s="38"/>
      <c r="I37" s="33">
        <f t="shared" si="0"/>
        <v>540</v>
      </c>
      <c r="J37" s="33">
        <f t="shared" si="1"/>
        <v>653.4</v>
      </c>
      <c r="K37" s="1"/>
      <c r="L37" s="1"/>
    </row>
    <row r="38" spans="1:12" ht="29.1" customHeight="1" x14ac:dyDescent="0.25">
      <c r="A38" s="37" t="s">
        <v>43</v>
      </c>
      <c r="B38" s="42" t="s">
        <v>60</v>
      </c>
      <c r="C38" s="34" t="s">
        <v>14</v>
      </c>
      <c r="D38" s="45">
        <v>7</v>
      </c>
      <c r="E38" s="43">
        <v>21</v>
      </c>
      <c r="F38" s="123">
        <v>230</v>
      </c>
      <c r="G38" s="123"/>
      <c r="H38" s="38"/>
      <c r="I38" s="33">
        <f t="shared" si="0"/>
        <v>1610</v>
      </c>
      <c r="J38" s="33">
        <f t="shared" si="1"/>
        <v>1948.1</v>
      </c>
      <c r="K38" s="1"/>
      <c r="L38" s="1"/>
    </row>
    <row r="39" spans="1:12" ht="29.1" customHeight="1" x14ac:dyDescent="0.25">
      <c r="A39" s="37" t="s">
        <v>44</v>
      </c>
      <c r="B39" s="42" t="s">
        <v>61</v>
      </c>
      <c r="C39" s="34" t="s">
        <v>14</v>
      </c>
      <c r="D39" s="45">
        <v>8</v>
      </c>
      <c r="E39" s="43">
        <v>21</v>
      </c>
      <c r="F39" s="123">
        <v>445</v>
      </c>
      <c r="G39" s="123"/>
      <c r="H39" s="38"/>
      <c r="I39" s="33">
        <f t="shared" si="0"/>
        <v>3560</v>
      </c>
      <c r="J39" s="33">
        <f t="shared" si="1"/>
        <v>4307.6000000000004</v>
      </c>
      <c r="K39" s="1"/>
      <c r="L39" s="1"/>
    </row>
    <row r="40" spans="1:12" ht="29.1" customHeight="1" x14ac:dyDescent="0.25">
      <c r="A40" s="37" t="s">
        <v>45</v>
      </c>
      <c r="B40" s="42" t="s">
        <v>62</v>
      </c>
      <c r="C40" s="34" t="s">
        <v>14</v>
      </c>
      <c r="D40" s="45">
        <v>160</v>
      </c>
      <c r="E40" s="43">
        <v>21</v>
      </c>
      <c r="F40" s="123">
        <v>136</v>
      </c>
      <c r="G40" s="123"/>
      <c r="H40" s="38"/>
      <c r="I40" s="33">
        <f t="shared" si="0"/>
        <v>21760</v>
      </c>
      <c r="J40" s="33">
        <f t="shared" si="1"/>
        <v>26329.599999999999</v>
      </c>
      <c r="K40" s="1"/>
      <c r="L40" s="1"/>
    </row>
    <row r="41" spans="1:12" ht="29.1" customHeight="1" x14ac:dyDescent="0.25">
      <c r="A41" s="37" t="s">
        <v>46</v>
      </c>
      <c r="B41" s="47" t="s">
        <v>63</v>
      </c>
      <c r="C41" s="34" t="s">
        <v>14</v>
      </c>
      <c r="D41" s="45">
        <v>100</v>
      </c>
      <c r="E41" s="43">
        <v>21</v>
      </c>
      <c r="F41" s="99">
        <v>47</v>
      </c>
      <c r="G41" s="100"/>
      <c r="H41" s="38"/>
      <c r="I41" s="33">
        <f t="shared" ref="I41:I48" si="2">ROUND(F41*D41,2)</f>
        <v>4700</v>
      </c>
      <c r="J41" s="33">
        <f t="shared" ref="J41:J48" si="3">ROUND(I41+(E41*I41)/100,2)</f>
        <v>5687</v>
      </c>
      <c r="K41" s="1"/>
      <c r="L41" s="1"/>
    </row>
    <row r="42" spans="1:12" ht="29.1" customHeight="1" x14ac:dyDescent="0.25">
      <c r="A42" s="37" t="s">
        <v>64</v>
      </c>
      <c r="B42" s="42" t="s">
        <v>71</v>
      </c>
      <c r="C42" s="34" t="s">
        <v>14</v>
      </c>
      <c r="D42" s="45">
        <v>30</v>
      </c>
      <c r="E42" s="43">
        <v>21</v>
      </c>
      <c r="F42" s="99">
        <v>66</v>
      </c>
      <c r="G42" s="100"/>
      <c r="H42" s="38"/>
      <c r="I42" s="33">
        <f t="shared" si="2"/>
        <v>1980</v>
      </c>
      <c r="J42" s="33">
        <f t="shared" si="3"/>
        <v>2395.8000000000002</v>
      </c>
      <c r="K42" s="1"/>
      <c r="L42" s="1"/>
    </row>
    <row r="43" spans="1:12" ht="29.1" customHeight="1" x14ac:dyDescent="0.25">
      <c r="A43" s="37" t="s">
        <v>65</v>
      </c>
      <c r="B43" s="42" t="s">
        <v>72</v>
      </c>
      <c r="C43" s="34" t="s">
        <v>14</v>
      </c>
      <c r="D43" s="45">
        <v>12</v>
      </c>
      <c r="E43" s="43">
        <v>21</v>
      </c>
      <c r="F43" s="99">
        <v>155</v>
      </c>
      <c r="G43" s="100"/>
      <c r="H43" s="38"/>
      <c r="I43" s="33">
        <f t="shared" si="2"/>
        <v>1860</v>
      </c>
      <c r="J43" s="33">
        <f t="shared" si="3"/>
        <v>2250.6</v>
      </c>
      <c r="K43" s="1"/>
      <c r="L43" s="1"/>
    </row>
    <row r="44" spans="1:12" ht="29.1" customHeight="1" x14ac:dyDescent="0.25">
      <c r="A44" s="37" t="s">
        <v>66</v>
      </c>
      <c r="B44" s="42" t="s">
        <v>73</v>
      </c>
      <c r="C44" s="34" t="s">
        <v>14</v>
      </c>
      <c r="D44" s="45">
        <v>30</v>
      </c>
      <c r="E44" s="43">
        <v>21</v>
      </c>
      <c r="F44" s="99">
        <v>100</v>
      </c>
      <c r="G44" s="100"/>
      <c r="H44" s="38"/>
      <c r="I44" s="33">
        <f t="shared" si="2"/>
        <v>3000</v>
      </c>
      <c r="J44" s="33">
        <f t="shared" si="3"/>
        <v>3630</v>
      </c>
      <c r="K44" s="1"/>
      <c r="L44" s="1"/>
    </row>
    <row r="45" spans="1:12" ht="29.1" customHeight="1" x14ac:dyDescent="0.25">
      <c r="A45" s="37" t="s">
        <v>67</v>
      </c>
      <c r="B45" s="42" t="s">
        <v>74</v>
      </c>
      <c r="C45" s="34" t="s">
        <v>14</v>
      </c>
      <c r="D45" s="45">
        <v>16</v>
      </c>
      <c r="E45" s="43">
        <v>21</v>
      </c>
      <c r="F45" s="99">
        <v>120</v>
      </c>
      <c r="G45" s="100"/>
      <c r="H45" s="38"/>
      <c r="I45" s="33">
        <f t="shared" si="2"/>
        <v>1920</v>
      </c>
      <c r="J45" s="33">
        <f t="shared" si="3"/>
        <v>2323.1999999999998</v>
      </c>
      <c r="K45" s="1"/>
      <c r="L45" s="1"/>
    </row>
    <row r="46" spans="1:12" ht="29.1" customHeight="1" x14ac:dyDescent="0.25">
      <c r="A46" s="37" t="s">
        <v>68</v>
      </c>
      <c r="B46" s="42" t="s">
        <v>75</v>
      </c>
      <c r="C46" s="34" t="s">
        <v>14</v>
      </c>
      <c r="D46" s="45">
        <v>150</v>
      </c>
      <c r="E46" s="43">
        <v>21</v>
      </c>
      <c r="F46" s="99">
        <v>83</v>
      </c>
      <c r="G46" s="100"/>
      <c r="H46" s="38"/>
      <c r="I46" s="33">
        <f t="shared" si="2"/>
        <v>12450</v>
      </c>
      <c r="J46" s="33">
        <f t="shared" si="3"/>
        <v>15064.5</v>
      </c>
      <c r="K46" s="1"/>
      <c r="L46" s="1"/>
    </row>
    <row r="47" spans="1:12" ht="29.1" customHeight="1" x14ac:dyDescent="0.25">
      <c r="A47" s="37" t="s">
        <v>69</v>
      </c>
      <c r="B47" s="48" t="s">
        <v>76</v>
      </c>
      <c r="C47" s="34" t="s">
        <v>14</v>
      </c>
      <c r="D47" s="49">
        <v>10</v>
      </c>
      <c r="E47" s="43">
        <v>21</v>
      </c>
      <c r="F47" s="140">
        <v>116</v>
      </c>
      <c r="G47" s="141"/>
      <c r="H47" s="38"/>
      <c r="I47" s="33">
        <f t="shared" si="2"/>
        <v>1160</v>
      </c>
      <c r="J47" s="33">
        <f t="shared" si="3"/>
        <v>1403.6</v>
      </c>
      <c r="K47" s="1"/>
      <c r="L47" s="1"/>
    </row>
    <row r="48" spans="1:12" ht="28.5" customHeight="1" thickBot="1" x14ac:dyDescent="0.3">
      <c r="A48" s="50" t="s">
        <v>70</v>
      </c>
      <c r="B48" s="51" t="s">
        <v>77</v>
      </c>
      <c r="C48" s="34" t="s">
        <v>14</v>
      </c>
      <c r="D48" s="52">
        <v>10</v>
      </c>
      <c r="E48" s="43">
        <v>21</v>
      </c>
      <c r="F48" s="137">
        <v>185</v>
      </c>
      <c r="G48" s="137"/>
      <c r="H48" s="38"/>
      <c r="I48" s="33">
        <f t="shared" si="2"/>
        <v>1850</v>
      </c>
      <c r="J48" s="33">
        <f t="shared" si="3"/>
        <v>2238.5</v>
      </c>
      <c r="K48" s="1"/>
      <c r="L48" s="1"/>
    </row>
    <row r="49" spans="1:12" ht="21.75" customHeight="1" thickBot="1" x14ac:dyDescent="0.3">
      <c r="A49" s="114"/>
      <c r="B49" s="115"/>
      <c r="C49" s="115"/>
      <c r="D49" s="115"/>
      <c r="E49" s="115"/>
      <c r="F49" s="115"/>
      <c r="G49" s="116"/>
      <c r="H49" s="39"/>
      <c r="I49" s="35">
        <f>ROUND(SUM(I30:I48),2)</f>
        <v>111747</v>
      </c>
      <c r="J49" s="35">
        <f>ROUND(SUM(J30:J48),2)</f>
        <v>135213.87</v>
      </c>
      <c r="K49" s="1"/>
      <c r="L49" s="1"/>
    </row>
    <row r="50" spans="1:12" ht="16.5" customHeight="1" x14ac:dyDescent="0.25">
      <c r="A50" s="138"/>
      <c r="B50" s="138"/>
      <c r="C50" s="138"/>
      <c r="D50" s="138"/>
      <c r="E50" s="138"/>
      <c r="F50" s="138"/>
      <c r="G50" s="138"/>
      <c r="H50" s="138"/>
      <c r="I50" s="138"/>
      <c r="J50" s="138"/>
      <c r="K50" s="1"/>
      <c r="L50" s="1"/>
    </row>
    <row r="51" spans="1:12" ht="59.1" customHeight="1" x14ac:dyDescent="0.25">
      <c r="A51" s="113" t="s">
        <v>49</v>
      </c>
      <c r="B51" s="113"/>
      <c r="C51" s="113"/>
      <c r="D51" s="113"/>
      <c r="E51" s="113"/>
      <c r="F51" s="113"/>
      <c r="G51" s="113"/>
      <c r="H51" s="113"/>
      <c r="I51" s="113"/>
      <c r="J51" s="113"/>
      <c r="K51" s="1"/>
      <c r="L51" s="1"/>
    </row>
    <row r="52" spans="1:12" ht="33" customHeight="1" x14ac:dyDescent="0.25">
      <c r="A52" s="113" t="s">
        <v>47</v>
      </c>
      <c r="B52" s="113"/>
      <c r="C52" s="113"/>
      <c r="D52" s="113"/>
      <c r="E52" s="113"/>
      <c r="F52" s="113"/>
      <c r="G52" s="113"/>
      <c r="H52" s="113"/>
      <c r="I52" s="113"/>
      <c r="J52" s="113"/>
      <c r="K52" s="1"/>
      <c r="L52" s="1"/>
    </row>
    <row r="53" spans="1:12" ht="20.25" customHeight="1" x14ac:dyDescent="0.25">
      <c r="A53" s="96" t="s">
        <v>27</v>
      </c>
      <c r="B53" s="96"/>
      <c r="C53" s="96"/>
      <c r="D53" s="96"/>
      <c r="E53" s="96"/>
      <c r="F53" s="96"/>
      <c r="G53" s="96"/>
      <c r="H53" s="96"/>
      <c r="I53" s="96"/>
      <c r="J53" s="96"/>
      <c r="K53" s="1"/>
      <c r="L53" s="1"/>
    </row>
    <row r="54" spans="1:12" ht="34.5" customHeight="1" x14ac:dyDescent="0.25">
      <c r="A54" s="113" t="s">
        <v>48</v>
      </c>
      <c r="B54" s="113"/>
      <c r="C54" s="113"/>
      <c r="D54" s="113"/>
      <c r="E54" s="113"/>
      <c r="F54" s="113"/>
      <c r="G54" s="113"/>
      <c r="H54" s="113"/>
      <c r="I54" s="113"/>
      <c r="J54" s="113"/>
      <c r="K54" s="1"/>
      <c r="L54" s="1"/>
    </row>
    <row r="55" spans="1:12" ht="24.75" customHeight="1" x14ac:dyDescent="0.25">
      <c r="A55" s="96" t="s">
        <v>28</v>
      </c>
      <c r="B55" s="96"/>
      <c r="C55" s="96"/>
      <c r="D55" s="96"/>
      <c r="E55" s="96"/>
      <c r="F55" s="96"/>
      <c r="G55" s="96"/>
      <c r="H55" s="96"/>
      <c r="I55" s="96"/>
      <c r="J55" s="96"/>
      <c r="K55" s="1"/>
      <c r="L55" s="1"/>
    </row>
    <row r="56" spans="1:12" ht="33" customHeight="1" x14ac:dyDescent="0.25">
      <c r="A56" s="113" t="s">
        <v>29</v>
      </c>
      <c r="B56" s="113"/>
      <c r="C56" s="113"/>
      <c r="D56" s="113"/>
      <c r="E56" s="113"/>
      <c r="F56" s="113"/>
      <c r="G56" s="113"/>
      <c r="H56" s="113"/>
      <c r="I56" s="113"/>
      <c r="J56" s="113"/>
      <c r="K56" s="1"/>
      <c r="L56" s="1"/>
    </row>
    <row r="57" spans="1:12" ht="21.75" customHeight="1" x14ac:dyDescent="0.25">
      <c r="A57" s="126" t="s">
        <v>30</v>
      </c>
      <c r="B57" s="126"/>
      <c r="C57" s="126"/>
      <c r="D57" s="126"/>
      <c r="E57" s="126"/>
      <c r="F57" s="126"/>
      <c r="G57" s="126"/>
      <c r="H57" s="126"/>
      <c r="I57" s="126"/>
      <c r="J57" s="14"/>
      <c r="K57" s="3"/>
      <c r="L57" s="3"/>
    </row>
    <row r="58" spans="1:12" ht="76.5" customHeight="1" x14ac:dyDescent="0.25">
      <c r="A58" s="19" t="s">
        <v>9</v>
      </c>
      <c r="B58" s="80" t="s">
        <v>31</v>
      </c>
      <c r="C58" s="80"/>
      <c r="D58" s="129" t="s">
        <v>26</v>
      </c>
      <c r="E58" s="130"/>
      <c r="F58" s="130"/>
      <c r="G58" s="130"/>
      <c r="H58" s="130"/>
      <c r="I58" s="130"/>
      <c r="J58" s="131"/>
      <c r="K58" s="3"/>
      <c r="L58" s="3"/>
    </row>
    <row r="59" spans="1:12" ht="15.75" customHeight="1" x14ac:dyDescent="0.25">
      <c r="A59" s="20"/>
      <c r="B59" s="67"/>
      <c r="C59" s="67"/>
      <c r="D59" s="132"/>
      <c r="E59" s="133"/>
      <c r="F59" s="133"/>
      <c r="G59" s="133"/>
      <c r="H59" s="133"/>
      <c r="I59" s="133"/>
      <c r="J59" s="134"/>
      <c r="K59" s="3"/>
      <c r="L59" s="3"/>
    </row>
    <row r="60" spans="1:12" ht="15.75" customHeight="1" x14ac:dyDescent="0.25">
      <c r="A60" s="20"/>
      <c r="B60" s="127"/>
      <c r="C60" s="128"/>
      <c r="D60" s="132"/>
      <c r="E60" s="133"/>
      <c r="F60" s="133"/>
      <c r="G60" s="133"/>
      <c r="H60" s="133"/>
      <c r="I60" s="133"/>
      <c r="J60" s="134"/>
      <c r="K60" s="3"/>
      <c r="L60" s="3"/>
    </row>
    <row r="61" spans="1:12" ht="15.75" customHeight="1" x14ac:dyDescent="0.25">
      <c r="A61" s="20"/>
      <c r="B61" s="136"/>
      <c r="C61" s="136"/>
      <c r="D61" s="132"/>
      <c r="E61" s="133"/>
      <c r="F61" s="133"/>
      <c r="G61" s="133"/>
      <c r="H61" s="133"/>
      <c r="I61" s="133"/>
      <c r="J61" s="134"/>
      <c r="K61" s="3"/>
      <c r="L61" s="3"/>
    </row>
    <row r="62" spans="1:12" ht="15.75" customHeight="1" x14ac:dyDescent="0.25">
      <c r="A62" s="135" t="s">
        <v>23</v>
      </c>
      <c r="B62" s="135"/>
      <c r="C62" s="135"/>
      <c r="D62" s="135"/>
      <c r="E62" s="135"/>
      <c r="F62" s="135"/>
      <c r="G62" s="135"/>
      <c r="H62" s="135"/>
      <c r="I62" s="135"/>
      <c r="J62" s="135"/>
      <c r="K62" s="3"/>
      <c r="L62" s="3"/>
    </row>
    <row r="63" spans="1:12" ht="15.75" customHeight="1" x14ac:dyDescent="0.25">
      <c r="A63" s="21"/>
      <c r="B63" s="22"/>
      <c r="C63" s="23"/>
      <c r="D63" s="23"/>
      <c r="E63" s="23"/>
      <c r="F63" s="23"/>
      <c r="G63" s="23"/>
      <c r="H63" s="23"/>
      <c r="I63" s="23"/>
      <c r="J63" s="14"/>
      <c r="K63" s="3"/>
      <c r="L63" s="3"/>
    </row>
    <row r="64" spans="1:12" ht="30.75" customHeight="1" x14ac:dyDescent="0.25">
      <c r="A64" s="125" t="s">
        <v>32</v>
      </c>
      <c r="B64" s="125"/>
      <c r="C64" s="125"/>
      <c r="D64" s="125"/>
      <c r="E64" s="125"/>
      <c r="F64" s="125"/>
      <c r="G64" s="125"/>
      <c r="H64" s="125"/>
      <c r="I64" s="125"/>
      <c r="J64" s="21"/>
      <c r="K64" s="10"/>
      <c r="L64" s="10"/>
    </row>
    <row r="65" spans="1:12" ht="31.5" customHeight="1" x14ac:dyDescent="0.25">
      <c r="A65" s="24" t="s">
        <v>1</v>
      </c>
      <c r="B65" s="98" t="s">
        <v>6</v>
      </c>
      <c r="C65" s="76"/>
      <c r="D65" s="77"/>
      <c r="E65" s="76" t="s">
        <v>20</v>
      </c>
      <c r="F65" s="76"/>
      <c r="G65" s="76"/>
      <c r="H65" s="76"/>
      <c r="I65" s="76"/>
      <c r="J65" s="77"/>
      <c r="K65" s="3"/>
      <c r="L65" s="2"/>
    </row>
    <row r="66" spans="1:12" ht="15.75" x14ac:dyDescent="0.25">
      <c r="A66" s="25"/>
      <c r="B66" s="73"/>
      <c r="C66" s="74"/>
      <c r="D66" s="75"/>
      <c r="E66" s="74"/>
      <c r="F66" s="74"/>
      <c r="G66" s="74"/>
      <c r="H66" s="74"/>
      <c r="I66" s="74"/>
      <c r="J66" s="75"/>
      <c r="K66" s="1"/>
      <c r="L66" s="1"/>
    </row>
    <row r="67" spans="1:12" ht="15.75" x14ac:dyDescent="0.25">
      <c r="A67" s="25"/>
      <c r="B67" s="73"/>
      <c r="C67" s="74"/>
      <c r="D67" s="75"/>
      <c r="E67" s="74"/>
      <c r="F67" s="74"/>
      <c r="G67" s="74"/>
      <c r="H67" s="74"/>
      <c r="I67" s="74"/>
      <c r="J67" s="75"/>
      <c r="K67" s="1"/>
      <c r="L67" s="1"/>
    </row>
    <row r="68" spans="1:12" ht="15.75" x14ac:dyDescent="0.25">
      <c r="A68" s="25"/>
      <c r="B68" s="73"/>
      <c r="C68" s="74"/>
      <c r="D68" s="75"/>
      <c r="E68" s="74"/>
      <c r="F68" s="74"/>
      <c r="G68" s="74"/>
      <c r="H68" s="74"/>
      <c r="I68" s="74"/>
      <c r="J68" s="75"/>
      <c r="K68" s="1"/>
      <c r="L68" s="1"/>
    </row>
    <row r="69" spans="1:12" ht="15.75" x14ac:dyDescent="0.25">
      <c r="A69" s="25"/>
      <c r="B69" s="73"/>
      <c r="C69" s="74"/>
      <c r="D69" s="75"/>
      <c r="E69" s="74"/>
      <c r="F69" s="74"/>
      <c r="G69" s="74"/>
      <c r="H69" s="74"/>
      <c r="I69" s="74"/>
      <c r="J69" s="75"/>
      <c r="K69" s="1"/>
      <c r="L69" s="1"/>
    </row>
    <row r="70" spans="1:12" ht="15.75" x14ac:dyDescent="0.25">
      <c r="A70" s="25"/>
      <c r="B70" s="73"/>
      <c r="C70" s="74"/>
      <c r="D70" s="75"/>
      <c r="E70" s="74"/>
      <c r="F70" s="74"/>
      <c r="G70" s="74"/>
      <c r="H70" s="74"/>
      <c r="I70" s="74"/>
      <c r="J70" s="75"/>
      <c r="K70" s="1"/>
      <c r="L70" s="1"/>
    </row>
    <row r="71" spans="1:12" ht="15.75" x14ac:dyDescent="0.25">
      <c r="A71" s="25"/>
      <c r="B71" s="73"/>
      <c r="C71" s="74"/>
      <c r="D71" s="75"/>
      <c r="E71" s="74"/>
      <c r="F71" s="74"/>
      <c r="G71" s="74"/>
      <c r="H71" s="74"/>
      <c r="I71" s="74"/>
      <c r="J71" s="75"/>
      <c r="K71" s="1"/>
      <c r="L71" s="1"/>
    </row>
    <row r="72" spans="1:12" ht="15.75" x14ac:dyDescent="0.25">
      <c r="A72" s="25"/>
      <c r="B72" s="73"/>
      <c r="C72" s="74"/>
      <c r="D72" s="75"/>
      <c r="E72" s="74"/>
      <c r="F72" s="74"/>
      <c r="G72" s="74"/>
      <c r="H72" s="74"/>
      <c r="I72" s="74"/>
      <c r="J72" s="75"/>
      <c r="K72" s="1"/>
      <c r="L72" s="1"/>
    </row>
    <row r="73" spans="1:12" ht="107.25" customHeight="1" x14ac:dyDescent="0.25">
      <c r="A73" s="124" t="s">
        <v>34</v>
      </c>
      <c r="B73" s="124"/>
      <c r="C73" s="124"/>
      <c r="D73" s="124"/>
      <c r="E73" s="124"/>
      <c r="F73" s="124"/>
      <c r="G73" s="124"/>
      <c r="H73" s="124"/>
      <c r="I73" s="124"/>
      <c r="J73" s="124"/>
      <c r="K73" s="3"/>
      <c r="L73" s="3"/>
    </row>
    <row r="74" spans="1:12" ht="15.75" x14ac:dyDescent="0.25">
      <c r="A74" s="11"/>
      <c r="B74" s="13"/>
      <c r="C74" s="13"/>
      <c r="D74" s="13"/>
      <c r="E74" s="13"/>
      <c r="F74" s="13"/>
      <c r="G74" s="13"/>
      <c r="H74" s="13"/>
      <c r="I74" s="13"/>
      <c r="J74" s="13"/>
      <c r="K74" s="9"/>
      <c r="L74" s="9"/>
    </row>
    <row r="75" spans="1:12" ht="15.75" x14ac:dyDescent="0.25">
      <c r="A75" s="67" t="s">
        <v>33</v>
      </c>
      <c r="B75" s="67"/>
      <c r="C75" s="67"/>
      <c r="D75" s="67"/>
      <c r="E75" s="67"/>
      <c r="F75" s="67"/>
      <c r="G75" s="67"/>
      <c r="H75" s="67"/>
      <c r="I75" s="67"/>
      <c r="J75" s="67"/>
      <c r="K75" s="1"/>
      <c r="L75" s="1"/>
    </row>
    <row r="76" spans="1:12" ht="31.5" customHeight="1" x14ac:dyDescent="0.25">
      <c r="A76" s="24" t="s">
        <v>1</v>
      </c>
      <c r="B76" s="69" t="s">
        <v>6</v>
      </c>
      <c r="C76" s="70"/>
      <c r="D76" s="70"/>
      <c r="E76" s="70"/>
      <c r="F76" s="70"/>
      <c r="G76" s="98" t="s">
        <v>7</v>
      </c>
      <c r="H76" s="76"/>
      <c r="I76" s="76"/>
      <c r="J76" s="77"/>
      <c r="K76" s="2"/>
      <c r="L76" s="2"/>
    </row>
    <row r="77" spans="1:12" ht="15.75" x14ac:dyDescent="0.25">
      <c r="A77" s="25">
        <v>1</v>
      </c>
      <c r="B77" s="72" t="s">
        <v>82</v>
      </c>
      <c r="C77" s="72"/>
      <c r="D77" s="72"/>
      <c r="E77" s="72"/>
      <c r="F77" s="72"/>
      <c r="G77" s="56">
        <v>1</v>
      </c>
      <c r="H77" s="57"/>
      <c r="I77" s="57"/>
      <c r="J77" s="58"/>
      <c r="K77" s="1"/>
      <c r="L77" s="1"/>
    </row>
    <row r="78" spans="1:12" ht="15.75" x14ac:dyDescent="0.25">
      <c r="A78" s="25">
        <v>2</v>
      </c>
      <c r="B78" s="72" t="s">
        <v>83</v>
      </c>
      <c r="C78" s="72"/>
      <c r="D78" s="72"/>
      <c r="E78" s="72"/>
      <c r="F78" s="72"/>
      <c r="G78" s="56">
        <v>18</v>
      </c>
      <c r="H78" s="57"/>
      <c r="I78" s="57"/>
      <c r="J78" s="58"/>
      <c r="K78" s="1"/>
      <c r="L78" s="1"/>
    </row>
    <row r="79" spans="1:12" ht="15.75" x14ac:dyDescent="0.25">
      <c r="A79" s="25">
        <v>3</v>
      </c>
      <c r="B79" s="72" t="s">
        <v>84</v>
      </c>
      <c r="C79" s="72"/>
      <c r="D79" s="72"/>
      <c r="E79" s="72"/>
      <c r="F79" s="72"/>
      <c r="G79" s="56">
        <v>32</v>
      </c>
      <c r="H79" s="57"/>
      <c r="I79" s="57"/>
      <c r="J79" s="58"/>
      <c r="K79" s="1"/>
      <c r="L79" s="1"/>
    </row>
    <row r="80" spans="1:12" ht="15.75" x14ac:dyDescent="0.25">
      <c r="A80" s="25">
        <v>4</v>
      </c>
      <c r="B80" s="72" t="s">
        <v>85</v>
      </c>
      <c r="C80" s="72"/>
      <c r="D80" s="72"/>
      <c r="E80" s="72"/>
      <c r="F80" s="72"/>
      <c r="G80" s="56">
        <v>3</v>
      </c>
      <c r="H80" s="57"/>
      <c r="I80" s="57"/>
      <c r="J80" s="58"/>
      <c r="K80" s="1"/>
      <c r="L80" s="1"/>
    </row>
    <row r="81" spans="1:12" ht="15.75" x14ac:dyDescent="0.25">
      <c r="A81" s="25">
        <v>5</v>
      </c>
      <c r="B81" s="72" t="s">
        <v>86</v>
      </c>
      <c r="C81" s="72"/>
      <c r="D81" s="72"/>
      <c r="E81" s="72"/>
      <c r="F81" s="72"/>
      <c r="G81" s="56">
        <v>17</v>
      </c>
      <c r="H81" s="57"/>
      <c r="I81" s="57"/>
      <c r="J81" s="58"/>
      <c r="K81" s="1"/>
      <c r="L81" s="1"/>
    </row>
    <row r="82" spans="1:12" ht="15.75" x14ac:dyDescent="0.25">
      <c r="A82" s="25">
        <v>6</v>
      </c>
      <c r="B82" s="72" t="s">
        <v>87</v>
      </c>
      <c r="C82" s="72"/>
      <c r="D82" s="72"/>
      <c r="E82" s="72"/>
      <c r="F82" s="72"/>
      <c r="G82" s="56">
        <v>1</v>
      </c>
      <c r="H82" s="57"/>
      <c r="I82" s="57"/>
      <c r="J82" s="58"/>
      <c r="K82" s="1"/>
      <c r="L82" s="1"/>
    </row>
    <row r="83" spans="1:12" ht="15.75" x14ac:dyDescent="0.25">
      <c r="A83" s="25">
        <v>7</v>
      </c>
      <c r="B83" s="72" t="s">
        <v>88</v>
      </c>
      <c r="C83" s="72"/>
      <c r="D83" s="72"/>
      <c r="E83" s="72"/>
      <c r="F83" s="72"/>
      <c r="G83" s="56">
        <v>2</v>
      </c>
      <c r="H83" s="57"/>
      <c r="I83" s="57"/>
      <c r="J83" s="58"/>
      <c r="K83" s="1"/>
      <c r="L83" s="1"/>
    </row>
    <row r="84" spans="1:12" ht="15.75" x14ac:dyDescent="0.25">
      <c r="A84" s="25">
        <v>8</v>
      </c>
      <c r="B84" s="72" t="s">
        <v>89</v>
      </c>
      <c r="C84" s="72"/>
      <c r="D84" s="72"/>
      <c r="E84" s="72"/>
      <c r="F84" s="72"/>
      <c r="G84" s="56">
        <v>1</v>
      </c>
      <c r="H84" s="57"/>
      <c r="I84" s="57"/>
      <c r="J84" s="58"/>
      <c r="K84" s="1"/>
      <c r="L84" s="1"/>
    </row>
    <row r="85" spans="1:12" ht="15.75" x14ac:dyDescent="0.25">
      <c r="A85" s="25">
        <v>9</v>
      </c>
      <c r="B85" s="53" t="s">
        <v>90</v>
      </c>
      <c r="C85" s="54"/>
      <c r="D85" s="54"/>
      <c r="E85" s="54"/>
      <c r="F85" s="55"/>
      <c r="G85" s="56">
        <v>2</v>
      </c>
      <c r="H85" s="57"/>
      <c r="I85" s="57"/>
      <c r="J85" s="58"/>
      <c r="K85" s="1"/>
      <c r="L85" s="1"/>
    </row>
    <row r="86" spans="1:12" ht="15.75" x14ac:dyDescent="0.25">
      <c r="A86" s="25">
        <v>10</v>
      </c>
      <c r="B86" s="72" t="s">
        <v>91</v>
      </c>
      <c r="C86" s="72"/>
      <c r="D86" s="72"/>
      <c r="E86" s="72"/>
      <c r="F86" s="72"/>
      <c r="G86" s="53">
        <v>6</v>
      </c>
      <c r="H86" s="54"/>
      <c r="I86" s="54"/>
      <c r="J86" s="55"/>
      <c r="K86" s="1"/>
      <c r="L86" s="1"/>
    </row>
    <row r="87" spans="1:12" ht="15.75" x14ac:dyDescent="0.25">
      <c r="A87" s="11"/>
      <c r="B87" s="26"/>
      <c r="C87" s="11"/>
      <c r="D87" s="71"/>
      <c r="E87" s="71"/>
      <c r="F87" s="11"/>
      <c r="G87" s="71"/>
      <c r="H87" s="71"/>
      <c r="I87" s="71"/>
      <c r="J87" s="11"/>
      <c r="K87" s="1"/>
      <c r="L87" s="1"/>
    </row>
    <row r="88" spans="1:12" ht="108" customHeight="1" x14ac:dyDescent="0.25">
      <c r="A88" s="68"/>
      <c r="B88" s="68"/>
      <c r="C88" s="68"/>
      <c r="D88" s="68"/>
      <c r="E88" s="68"/>
      <c r="F88" s="68"/>
      <c r="G88" s="68"/>
      <c r="H88" s="68"/>
      <c r="I88" s="68"/>
      <c r="J88" s="68"/>
      <c r="K88" s="4"/>
      <c r="L88" s="4"/>
    </row>
  </sheetData>
  <sheetProtection formatCells="0" formatColumns="0" formatRows="0"/>
  <mergeCells count="115">
    <mergeCell ref="F44:G44"/>
    <mergeCell ref="F45:G45"/>
    <mergeCell ref="F46:G46"/>
    <mergeCell ref="F47:G47"/>
    <mergeCell ref="E66:J66"/>
    <mergeCell ref="G81:J81"/>
    <mergeCell ref="G82:J82"/>
    <mergeCell ref="G83:J83"/>
    <mergeCell ref="F30:G30"/>
    <mergeCell ref="F31:G31"/>
    <mergeCell ref="F32:G32"/>
    <mergeCell ref="G76:J76"/>
    <mergeCell ref="G77:J77"/>
    <mergeCell ref="G78:J78"/>
    <mergeCell ref="G79:J79"/>
    <mergeCell ref="G80:J80"/>
    <mergeCell ref="A73:J73"/>
    <mergeCell ref="A64:I64"/>
    <mergeCell ref="A57:I57"/>
    <mergeCell ref="B60:C60"/>
    <mergeCell ref="D58:J58"/>
    <mergeCell ref="D60:J60"/>
    <mergeCell ref="D61:J61"/>
    <mergeCell ref="A62:J62"/>
    <mergeCell ref="B61:C61"/>
    <mergeCell ref="B59:C59"/>
    <mergeCell ref="D59:J59"/>
    <mergeCell ref="A51:J51"/>
    <mergeCell ref="I27:J27"/>
    <mergeCell ref="C27:C28"/>
    <mergeCell ref="E27:E28"/>
    <mergeCell ref="A27:A28"/>
    <mergeCell ref="A54:J54"/>
    <mergeCell ref="A56:J56"/>
    <mergeCell ref="A55:J55"/>
    <mergeCell ref="A52:J52"/>
    <mergeCell ref="A49:G49"/>
    <mergeCell ref="F27:H28"/>
    <mergeCell ref="A53:J53"/>
    <mergeCell ref="F48:G48"/>
    <mergeCell ref="A50:J50"/>
    <mergeCell ref="F29:H29"/>
    <mergeCell ref="F33:G33"/>
    <mergeCell ref="F34:G34"/>
    <mergeCell ref="F35:G35"/>
    <mergeCell ref="F36:G36"/>
    <mergeCell ref="F37:G37"/>
    <mergeCell ref="F38:G38"/>
    <mergeCell ref="F39:G39"/>
    <mergeCell ref="F40:G40"/>
    <mergeCell ref="F42:G42"/>
    <mergeCell ref="F43:G43"/>
    <mergeCell ref="E12:J12"/>
    <mergeCell ref="E14:J14"/>
    <mergeCell ref="E13:J13"/>
    <mergeCell ref="A14:D14"/>
    <mergeCell ref="A24:J24"/>
    <mergeCell ref="A18:C18"/>
    <mergeCell ref="A23:J23"/>
    <mergeCell ref="E71:J71"/>
    <mergeCell ref="E72:J72"/>
    <mergeCell ref="B65:D65"/>
    <mergeCell ref="F41:G41"/>
    <mergeCell ref="B66:D66"/>
    <mergeCell ref="B67:D67"/>
    <mergeCell ref="B68:D68"/>
    <mergeCell ref="B69:D69"/>
    <mergeCell ref="B70:D70"/>
    <mergeCell ref="A16:J16"/>
    <mergeCell ref="A25:J25"/>
    <mergeCell ref="B27:B28"/>
    <mergeCell ref="D27:D28"/>
    <mergeCell ref="C17:F17"/>
    <mergeCell ref="C19:J19"/>
    <mergeCell ref="A21:J21"/>
    <mergeCell ref="A26:J26"/>
    <mergeCell ref="A88:J88"/>
    <mergeCell ref="B76:F76"/>
    <mergeCell ref="G87:I87"/>
    <mergeCell ref="D87:E87"/>
    <mergeCell ref="B77:F77"/>
    <mergeCell ref="B86:F86"/>
    <mergeCell ref="B78:F78"/>
    <mergeCell ref="B79:F79"/>
    <mergeCell ref="B80:F80"/>
    <mergeCell ref="B81:F81"/>
    <mergeCell ref="B82:F82"/>
    <mergeCell ref="B83:F83"/>
    <mergeCell ref="B84:F84"/>
    <mergeCell ref="G84:J84"/>
    <mergeCell ref="G86:J86"/>
    <mergeCell ref="B85:F85"/>
    <mergeCell ref="G85:J85"/>
    <mergeCell ref="A3:J3"/>
    <mergeCell ref="A4:J4"/>
    <mergeCell ref="A5:J5"/>
    <mergeCell ref="A11:J11"/>
    <mergeCell ref="A10:J10"/>
    <mergeCell ref="A1:J1"/>
    <mergeCell ref="A2:J2"/>
    <mergeCell ref="A75:J75"/>
    <mergeCell ref="B71:D71"/>
    <mergeCell ref="B72:D72"/>
    <mergeCell ref="E65:J65"/>
    <mergeCell ref="E67:J67"/>
    <mergeCell ref="E68:J68"/>
    <mergeCell ref="E69:J69"/>
    <mergeCell ref="E70:J70"/>
    <mergeCell ref="A6:J6"/>
    <mergeCell ref="A8:J8"/>
    <mergeCell ref="B58:C58"/>
    <mergeCell ref="A7:J7"/>
    <mergeCell ref="A9:J9"/>
    <mergeCell ref="A12:D12"/>
    <mergeCell ref="A13:D13"/>
  </mergeCells>
  <pageMargins left="0.7" right="0.7" top="0.75" bottom="0.75" header="0.3" footer="0.3"/>
  <pageSetup paperSize="9" scale="80" fitToHeight="0" orientation="portrait"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Gineta Bartkuvienė</cp:lastModifiedBy>
  <cp:lastPrinted>2024-11-06T14:43:57Z</cp:lastPrinted>
  <dcterms:created xsi:type="dcterms:W3CDTF">2015-01-12T18:48:35Z</dcterms:created>
  <dcterms:modified xsi:type="dcterms:W3CDTF">2025-10-27T11:39:47Z</dcterms:modified>
</cp:coreProperties>
</file>